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enda\Dropbox\"/>
    </mc:Choice>
  </mc:AlternateContent>
  <xr:revisionPtr revIDLastSave="0" documentId="13_ncr:1_{E43B6BED-36B7-4C3F-9C97-F254BD779508}" xr6:coauthVersionLast="47" xr6:coauthVersionMax="47" xr10:uidLastSave="{00000000-0000-0000-0000-000000000000}"/>
  <bookViews>
    <workbookView xWindow="-108" yWindow="-108" windowWidth="30936" windowHeight="16896" xr2:uid="{DB3A48A2-9820-421A-B40C-81FD695D9F32}"/>
  </bookViews>
  <sheets>
    <sheet name="List1" sheetId="1" r:id="rId1"/>
  </sheets>
  <definedNames>
    <definedName name="_xlnm.Print_Area" localSheetId="0">List1!$A$1:$Q$94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Q59" i="1"/>
  <c r="Q29" i="1"/>
  <c r="Q28" i="1"/>
  <c r="Q19" i="1"/>
  <c r="H51" i="1"/>
  <c r="H41" i="1"/>
  <c r="H21" i="1"/>
  <c r="H20" i="1"/>
  <c r="H19" i="1"/>
  <c r="H18" i="1"/>
  <c r="Y73" i="1"/>
  <c r="H48" i="1"/>
  <c r="H42" i="1"/>
  <c r="H46" i="1"/>
  <c r="H40" i="1"/>
  <c r="H50" i="1"/>
  <c r="H43" i="1"/>
  <c r="Q33" i="1"/>
  <c r="H54" i="1"/>
  <c r="H53" i="1"/>
  <c r="H52" i="1"/>
  <c r="H39" i="1"/>
  <c r="H38" i="1"/>
  <c r="H37" i="1"/>
  <c r="H36" i="1"/>
  <c r="Q75" i="1"/>
  <c r="Q74" i="1"/>
  <c r="H44" i="1"/>
  <c r="H35" i="1"/>
  <c r="H34" i="1"/>
  <c r="H33" i="1"/>
  <c r="Q71" i="1"/>
  <c r="Q70" i="1"/>
  <c r="Q67" i="1"/>
  <c r="Q66" i="1"/>
  <c r="Q65" i="1"/>
  <c r="Q64" i="1"/>
  <c r="Q63" i="1"/>
  <c r="Q62" i="1"/>
  <c r="Q57" i="1"/>
  <c r="Q56" i="1"/>
  <c r="Q55" i="1"/>
  <c r="Q54" i="1"/>
  <c r="Q53" i="1"/>
  <c r="Q52" i="1"/>
  <c r="Q51" i="1"/>
  <c r="Q50" i="1"/>
  <c r="Q49" i="1"/>
  <c r="Q48" i="1"/>
  <c r="Q45" i="1"/>
  <c r="Q44" i="1"/>
  <c r="H31" i="1"/>
  <c r="Q43" i="1"/>
  <c r="Q42" i="1"/>
  <c r="H29" i="1"/>
  <c r="Q40" i="1"/>
  <c r="H28" i="1"/>
  <c r="H27" i="1"/>
  <c r="H26" i="1"/>
  <c r="H25" i="1"/>
  <c r="Q37" i="1"/>
  <c r="Q36" i="1"/>
  <c r="Q35" i="1"/>
  <c r="H24" i="1"/>
  <c r="H23" i="1"/>
  <c r="H22" i="1"/>
  <c r="Q30" i="1"/>
  <c r="Q27" i="1"/>
  <c r="Q26" i="1"/>
  <c r="Q25" i="1"/>
  <c r="H17" i="1"/>
  <c r="H16" i="1"/>
  <c r="H15" i="1"/>
  <c r="Q21" i="1"/>
  <c r="Q17" i="1"/>
  <c r="H13" i="1"/>
  <c r="Q14" i="1"/>
  <c r="H12" i="1"/>
  <c r="H11" i="1"/>
  <c r="H10" i="1"/>
  <c r="Q11" i="1"/>
  <c r="Q10" i="1"/>
  <c r="Q9" i="1"/>
  <c r="H9" i="1"/>
  <c r="J78" i="1" l="1"/>
</calcChain>
</file>

<file path=xl/sharedStrings.xml><?xml version="1.0" encoding="utf-8"?>
<sst xmlns="http://schemas.openxmlformats.org/spreadsheetml/2006/main" count="222" uniqueCount="129">
  <si>
    <t>Množství</t>
  </si>
  <si>
    <t>Cena celkem</t>
  </si>
  <si>
    <t>1 kg</t>
  </si>
  <si>
    <t>Smetánka do kávy</t>
  </si>
  <si>
    <t>0,5 l</t>
  </si>
  <si>
    <t>1,5 l</t>
  </si>
  <si>
    <t>0,33 l</t>
  </si>
  <si>
    <t>1 l</t>
  </si>
  <si>
    <t>Ovocná mísa opracovaná (nařezáno, nazdobeno)</t>
  </si>
  <si>
    <t>100 g</t>
  </si>
  <si>
    <t>Bábovka s čokoládou - řez</t>
  </si>
  <si>
    <t>porce</t>
  </si>
  <si>
    <t>Jablečný závin - řez</t>
  </si>
  <si>
    <t>Šunkový chlebíček s bramborovým salátem</t>
  </si>
  <si>
    <t>Muffin čokoládový</t>
  </si>
  <si>
    <t>Muffin vanilkový</t>
  </si>
  <si>
    <t>Sýrový chlebíček klasik</t>
  </si>
  <si>
    <t>Cheese cake - řez</t>
  </si>
  <si>
    <t>Hermelínový chlebíček</t>
  </si>
  <si>
    <t>Ovocná páj - řez</t>
  </si>
  <si>
    <t>Kobliha plněná marmeládou</t>
  </si>
  <si>
    <t>Kobliha plněná čokoládou</t>
  </si>
  <si>
    <t>Minidezerty</t>
  </si>
  <si>
    <t>Zlaté oplatky</t>
  </si>
  <si>
    <t>Zlaté piškoty</t>
  </si>
  <si>
    <t>Disco</t>
  </si>
  <si>
    <t>Polomáčené</t>
  </si>
  <si>
    <t>Esíčka</t>
  </si>
  <si>
    <t>Koka</t>
  </si>
  <si>
    <t xml:space="preserve">Tyčinky slané </t>
  </si>
  <si>
    <t>Chipsy</t>
  </si>
  <si>
    <t>podpis příjemce</t>
  </si>
  <si>
    <t>OSTATNÍ</t>
  </si>
  <si>
    <t>NÁŘEZOVÉ MÍSY</t>
  </si>
  <si>
    <t>ČERSTVĚ ZAPEČENÉ PANINI</t>
  </si>
  <si>
    <t>SLADKÉ PEČIVO A DEZERTY</t>
  </si>
  <si>
    <t>OPLATKY - SLADKÉ</t>
  </si>
  <si>
    <t>OVOCE</t>
  </si>
  <si>
    <t>VÝROBKY STUDENÉ KUCHYNĚ</t>
  </si>
  <si>
    <t>NEALKOHOLICKÉ NÁPOJE</t>
  </si>
  <si>
    <t>TEPLÉ NÁPOJE SERVÍROVANÉ V KONVÍCH</t>
  </si>
  <si>
    <t>SLANÉ POCHUTINY</t>
  </si>
  <si>
    <t>Cena / MJ</t>
  </si>
  <si>
    <t>MJ</t>
  </si>
  <si>
    <t>FIRMA</t>
  </si>
  <si>
    <t>MÍSTO DODÁNÍ</t>
  </si>
  <si>
    <t>DATUM DODÁNÍ</t>
  </si>
  <si>
    <t>ČAS DODÁNÍ</t>
  </si>
  <si>
    <t>SALÁTY</t>
  </si>
  <si>
    <t>1 ks</t>
  </si>
  <si>
    <t>OBJEDNÁVKOVÝ FORMULÁŘ OBČERSTVENÍ formou OFFICE SERVICE | FOOD GARDEN / LUNCH GARDEN | PRAHA</t>
  </si>
  <si>
    <t>jméno a příjmení přebírajícího - hůlkovým písmem</t>
  </si>
  <si>
    <t>Konkrétní informace o alergenech obsažených v pokrmech a nápojích žádejte u manažera provozu.</t>
  </si>
  <si>
    <t>Uherákový chlebíček</t>
  </si>
  <si>
    <t>Lososový chlebíček</t>
  </si>
  <si>
    <t>Roastbeefový chlebíček</t>
  </si>
  <si>
    <t>Avokádový chlebíček</t>
  </si>
  <si>
    <t>Sezamový open bagel s avokádem a křepelčími vejci</t>
  </si>
  <si>
    <t>Wrap s kuřecími stripsy, trhanými saláty a BBQ omáčkou</t>
  </si>
  <si>
    <t>Wrap se šunkou a sýrem, křenovým krémem a trhaným salátem</t>
  </si>
  <si>
    <t>Chléb se šunkovou pamazánkou a jarní cibulkou</t>
  </si>
  <si>
    <t xml:space="preserve">Klasický bramborový salát </t>
  </si>
  <si>
    <t>Zeleninový salát s olivami a vinaigrettem</t>
  </si>
  <si>
    <t>Kanapka s pražskou šunkou, strouhaným křenem a hořčičným dipem</t>
  </si>
  <si>
    <t>Variace pečených mas v BBQ koření s česnekovou majonézou a doplňky</t>
  </si>
  <si>
    <t>Variace italských uzenin s olivami a parmazánem</t>
  </si>
  <si>
    <t>Výběr českých sýrů s višňovou omáčkou a ořechy</t>
  </si>
  <si>
    <t>Řez dortu dle denní nabídky</t>
  </si>
  <si>
    <t>KANAPKY (OD 30 KS)</t>
  </si>
  <si>
    <t>Smažené kuřecí mini řízečky</t>
  </si>
  <si>
    <t>Smažené vepřové mini řízečky</t>
  </si>
  <si>
    <t>cca 6 šálků</t>
  </si>
  <si>
    <t>Pramenitá voda Natura neperlivá PET</t>
  </si>
  <si>
    <t>Pramenitá voda Natura jemně perlivá PET</t>
  </si>
  <si>
    <t>Pramenitá voda Natura perlivá PET</t>
  </si>
  <si>
    <t>Variace mini chlebíčků - MIX (minimálně 10 ks)</t>
  </si>
  <si>
    <t>Variace mini sendvičů - MIX (minimálně 10 ks)</t>
  </si>
  <si>
    <t>Ciabatta s kuřecím masem, rukolou a avokádem</t>
  </si>
  <si>
    <t>Francouzská bageta s Burgundskou šunkou, strouhaným křenem a rajčetem</t>
  </si>
  <si>
    <t>Sezamový bagel se salámem Chorizo a kyselými okurkami</t>
  </si>
  <si>
    <t xml:space="preserve">Káva Costa Coffee  </t>
  </si>
  <si>
    <t>Čaj Eilles - černý čaj</t>
  </si>
  <si>
    <t>Čaj Eilles - zelený čaj</t>
  </si>
  <si>
    <t>Čaj Eilles - ovocný čaj</t>
  </si>
  <si>
    <t>Pramenitá voda Natura perlivá ochucená PET</t>
  </si>
  <si>
    <t>Celozrnná francouzská bageta s variací sýrů (Ementál, Cheddar, Camembert), plátky okurek a vajec</t>
  </si>
  <si>
    <t>Francouzská bageta z tmavého pečiva se sýrem, rajčetem a okurkou</t>
  </si>
  <si>
    <t>Fitness chléb s pažitkou, lučinou, ředkvičkami 
a polníčkem</t>
  </si>
  <si>
    <t>Croissant s Ementálem, plátky okurek a salátem</t>
  </si>
  <si>
    <t>Ovocný koláč - řez</t>
  </si>
  <si>
    <t>Pečivo pro 5 osob</t>
  </si>
  <si>
    <t>Caesar salát s bylinkovými krutony, křupavou slaninou, kuřecím masem a dresinkem</t>
  </si>
  <si>
    <t>Těstovinový salát s mozzarellou a sušenými rajčaty</t>
  </si>
  <si>
    <t>Řecký salát</t>
  </si>
  <si>
    <t>Tmavý presovaný chléb s pěnou z modrého sýra a marinovanou višní</t>
  </si>
  <si>
    <t>Kanapka s roastbeefem</t>
  </si>
  <si>
    <t>Kanapka s uzeným lososem</t>
  </si>
  <si>
    <t>Špízek z Bocconcini mozzarelly a mini rajčátek s bazalkovým pestem</t>
  </si>
  <si>
    <t>Panini se šunkou a Ementálem</t>
  </si>
  <si>
    <t>Panini s Cheddarem, pečenou slaninou a rajčetem</t>
  </si>
  <si>
    <t>Panini s kuřecím masem, uzenou šunkou, modrým sýrem, hořčičná omáčka a rukolou</t>
  </si>
  <si>
    <t>Panini s variací sýrů, cibulová marmeláda</t>
  </si>
  <si>
    <t>Kuřecí nugetka v mandlové krustě se salátem Waldorf na bílém toastu</t>
  </si>
  <si>
    <t xml:space="preserve">Zeleninové crudité (čerstvá krájená zelenina) s dvěma druhy dipů </t>
  </si>
  <si>
    <t>Směs trhaných salátů s grilovanými kravetami a dresinkem z medové hořčice</t>
  </si>
  <si>
    <t>Výše nabízený sortiment rádi upravíme dle Vašich požadavků.</t>
  </si>
  <si>
    <t>Platnost nabídky od 01.02.2024.</t>
  </si>
  <si>
    <t xml:space="preserve">Kontakt: petra.blahova@cateringmelodie.cz, M +420 739 507 203 </t>
  </si>
  <si>
    <t xml:space="preserve">Objednávky přijímáme minimálně s 24 hodinovým předstihem. </t>
  </si>
  <si>
    <t>Coca-Cola PET</t>
  </si>
  <si>
    <t>Coca-Cola ZERO   PET</t>
  </si>
  <si>
    <t>Fanta PET</t>
  </si>
  <si>
    <t>Cappy jablko PET</t>
  </si>
  <si>
    <t>Cappy pomeranč PET</t>
  </si>
  <si>
    <t>Džus pomerančový PET</t>
  </si>
  <si>
    <t>Džus jablečný PET</t>
  </si>
  <si>
    <t>Džus multivitamín PET</t>
  </si>
  <si>
    <t>Mini croissant s vanilkovým krémem</t>
  </si>
  <si>
    <t>Minimální výše jedné objednávky činí 2000 Kč.</t>
  </si>
  <si>
    <t>JMÉNO OBJEDNAVATELE</t>
  </si>
  <si>
    <t>ZPŮSOB ÚHRADY</t>
  </si>
  <si>
    <t>ČÍSLO NÁKLADOVÉHO STŘEDISKA</t>
  </si>
  <si>
    <t>TELEFON</t>
  </si>
  <si>
    <t xml:space="preserve">Uvedené ceny nezahrnují příslušnou DPH. </t>
  </si>
  <si>
    <t>Dodavatel: N-GASTRO CZ a.s.</t>
  </si>
  <si>
    <t xml:space="preserve">IČO </t>
  </si>
  <si>
    <t>DIČ</t>
  </si>
  <si>
    <t xml:space="preserve"> CZ25754572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</si>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</sst>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0\ &quot;Kč&quot;"/>
    <numFmt numFmtId="166" formatCode="#,##0.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7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7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C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/>
      <right/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2" fillId="0" borderId="0" xfId="1" applyAlignment="1">
      <alignment horizontal="left" wrapText="1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2" xfId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0" xfId="1" applyAlignment="1">
      <alignment horizontal="center"/>
    </xf>
    <xf numFmtId="2" fontId="2" fillId="0" borderId="2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2" applyNumberFormat="1" applyFont="1" applyBorder="1" applyAlignment="1" applyProtection="1">
      <alignment horizontal="center" vertical="center"/>
      <protection locked="0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6" fontId="2" fillId="0" borderId="2" xfId="1" applyNumberFormat="1" applyBorder="1" applyAlignment="1">
      <alignment horizontal="center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center" vertical="center"/>
    </xf>
    <xf numFmtId="0" fontId="11" fillId="0" borderId="0" xfId="1" applyFont="1" applyAlignment="1" applyProtection="1">
      <alignment horizontal="center"/>
      <protection locked="0"/>
    </xf>
    <xf numFmtId="0" fontId="2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2" xfId="1" applyFont="1" applyBorder="1" applyAlignment="1" applyProtection="1">
      <alignment horizontal="center"/>
      <protection locked="0"/>
    </xf>
    <xf numFmtId="0" fontId="21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2" xfId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16" xfId="1" applyFont="1" applyBorder="1" applyAlignment="1" applyProtection="1">
      <alignment horizontal="center"/>
      <protection locked="0"/>
    </xf>
    <xf numFmtId="0" fontId="12" fillId="0" borderId="17" xfId="1" applyFont="1" applyBorder="1" applyAlignment="1" applyProtection="1">
      <alignment horizontal="center"/>
      <protection locked="0"/>
    </xf>
    <xf numFmtId="0" fontId="12" fillId="0" borderId="18" xfId="1" applyFont="1" applyBorder="1" applyAlignment="1" applyProtection="1">
      <alignment horizontal="center"/>
      <protection locked="0"/>
    </xf>
    <xf numFmtId="20" fontId="12" fillId="0" borderId="16" xfId="1" applyNumberFormat="1" applyFont="1" applyBorder="1" applyAlignment="1" applyProtection="1">
      <alignment horizontal="center"/>
      <protection locked="0"/>
    </xf>
    <xf numFmtId="0" fontId="2" fillId="0" borderId="6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 applyProtection="1">
      <alignment horizontal="center" vertical="center"/>
      <protection locked="0"/>
    </xf>
    <xf numFmtId="16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4" xfId="1" applyBorder="1" applyAlignment="1">
      <alignment horizont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8" fillId="0" borderId="19" xfId="0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3" fillId="0" borderId="3" xfId="1" applyFont="1" applyBorder="1" applyAlignment="1" applyProtection="1">
      <alignment horizontal="lef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3" fillId="0" borderId="5" xfId="1" applyFont="1" applyBorder="1" applyAlignment="1" applyProtection="1">
      <alignment horizontal="left"/>
      <protection locked="0"/>
    </xf>
    <xf numFmtId="165" fontId="15" fillId="0" borderId="2" xfId="0" applyNumberFormat="1" applyFont="1" applyBorder="1" applyAlignment="1">
      <alignment horizontal="center" vertical="center"/>
    </xf>
    <xf numFmtId="0" fontId="2" fillId="0" borderId="6" xfId="1" applyBorder="1" applyAlignment="1">
      <alignment horizontal="left" vertical="center" wrapText="1" readingOrder="1"/>
    </xf>
    <xf numFmtId="0" fontId="2" fillId="0" borderId="7" xfId="1" applyBorder="1" applyAlignment="1">
      <alignment horizontal="left" vertical="center" wrapText="1" readingOrder="1"/>
    </xf>
    <xf numFmtId="0" fontId="2" fillId="0" borderId="8" xfId="1" applyBorder="1" applyAlignment="1">
      <alignment horizontal="left" vertical="center" wrapText="1" readingOrder="1"/>
    </xf>
    <xf numFmtId="0" fontId="2" fillId="0" borderId="2" xfId="1" applyBorder="1" applyAlignment="1">
      <alignment horizontal="left" vertical="center" wrapText="1"/>
    </xf>
  </cellXfs>
  <cellStyles count="3">
    <cellStyle name="Normální" xfId="0" builtinId="0"/>
    <cellStyle name="normální_Roomservis-pracovn+ş" xfId="1" xr:uid="{E1D5883C-D358-4EFC-8C41-0E4DC7A5B7BF}"/>
    <cellStyle name="Procenta" xfId="2" builtinId="5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CC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9109-303A-4C48-B8F3-2502D45EA238}">
  <sheetPr>
    <pageSetUpPr fitToPage="1"/>
  </sheetPr>
  <dimension ref="A1:Y87"/>
  <sheetViews>
    <sheetView tabSelected="1" zoomScaleNormal="100" zoomScaleSheetLayoutView="100" workbookViewId="0">
      <selection activeCell="P71" sqref="P70:P71"/>
    </sheetView>
  </sheetViews>
  <sheetFormatPr defaultRowHeight="14.4" x14ac:dyDescent="0.3"/>
  <cols>
    <col min="1" max="4" width="11.109375" customWidth="1"/>
    <col min="5" max="5" width="11.6640625" customWidth="1"/>
    <col min="6" max="6" width="11.33203125" customWidth="1"/>
    <col min="7" max="7" width="9.6640625" customWidth="1"/>
    <col min="8" max="8" width="14.33203125" bestFit="1" customWidth="1"/>
    <col min="9" max="9" width="8.88671875" customWidth="1"/>
    <col min="13" max="13" width="32.44140625" customWidth="1"/>
    <col min="14" max="14" width="10.33203125" customWidth="1"/>
    <col min="15" max="15" width="11.33203125" customWidth="1"/>
    <col min="16" max="16" width="9.6640625" customWidth="1"/>
    <col min="17" max="17" width="13.6640625" customWidth="1"/>
  </cols>
  <sheetData>
    <row r="1" spans="1:17" ht="24" thickBot="1" x14ac:dyDescent="0.3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7.399999999999999" thickBot="1" x14ac:dyDescent="0.4">
      <c r="A2" s="57" t="s">
        <v>44</v>
      </c>
      <c r="B2" s="57"/>
      <c r="C2" s="67"/>
      <c r="D2" s="68"/>
      <c r="E2" s="69"/>
      <c r="F2" s="1"/>
      <c r="G2" s="66" t="s">
        <v>124</v>
      </c>
      <c r="H2" s="66"/>
      <c r="I2" s="66"/>
      <c r="J2" s="66"/>
      <c r="K2" s="66"/>
      <c r="L2" s="66"/>
      <c r="M2" s="57" t="s">
        <v>119</v>
      </c>
      <c r="N2" s="57"/>
      <c r="O2" s="67"/>
      <c r="P2" s="68"/>
      <c r="Q2" s="69"/>
    </row>
    <row r="3" spans="1:17" ht="17.399999999999999" thickBot="1" x14ac:dyDescent="0.4">
      <c r="A3" s="57" t="s">
        <v>45</v>
      </c>
      <c r="B3" s="57"/>
      <c r="C3" s="67"/>
      <c r="D3" s="68"/>
      <c r="E3" s="69"/>
      <c r="F3" s="1"/>
      <c r="G3" s="50" t="s">
        <v>125</v>
      </c>
      <c r="H3" s="64">
        <v>25754572</v>
      </c>
      <c r="I3" s="64"/>
      <c r="J3" s="64"/>
      <c r="K3" s="64"/>
      <c r="L3" s="64"/>
      <c r="M3" s="57" t="s">
        <v>120</v>
      </c>
      <c r="N3" s="57"/>
      <c r="O3" s="67"/>
      <c r="P3" s="68"/>
      <c r="Q3" s="69"/>
    </row>
    <row r="4" spans="1:17" ht="17.399999999999999" thickBot="1" x14ac:dyDescent="0.4">
      <c r="A4" s="57" t="s">
        <v>46</v>
      </c>
      <c r="B4" s="57"/>
      <c r="C4" s="67"/>
      <c r="D4" s="68"/>
      <c r="E4" s="69"/>
      <c r="F4" s="1"/>
      <c r="G4" s="50" t="s">
        <v>126</v>
      </c>
      <c r="H4" s="64" t="s">
        <v>127</v>
      </c>
      <c r="I4" s="64"/>
      <c r="J4" s="64"/>
      <c r="K4" s="64"/>
      <c r="L4" s="64"/>
      <c r="M4" s="57" t="s">
        <v>121</v>
      </c>
      <c r="N4" s="57"/>
      <c r="O4" s="67"/>
      <c r="P4" s="68"/>
      <c r="Q4" s="69"/>
    </row>
    <row r="5" spans="1:17" ht="17.399999999999999" thickBot="1" x14ac:dyDescent="0.4">
      <c r="A5" s="57" t="s">
        <v>47</v>
      </c>
      <c r="B5" s="57"/>
      <c r="C5" s="70"/>
      <c r="D5" s="68"/>
      <c r="E5" s="69"/>
      <c r="F5" s="1"/>
      <c r="G5" s="45"/>
      <c r="H5" s="65"/>
      <c r="I5" s="65"/>
      <c r="J5" s="65"/>
      <c r="K5" s="65"/>
      <c r="L5" s="65"/>
      <c r="M5" s="57" t="s">
        <v>122</v>
      </c>
      <c r="N5" s="57"/>
      <c r="O5" s="67"/>
      <c r="P5" s="68"/>
      <c r="Q5" s="69"/>
    </row>
    <row r="6" spans="1:17" ht="11.25" customHeight="1" x14ac:dyDescent="0.35">
      <c r="A6" s="2"/>
      <c r="B6" s="2"/>
      <c r="C6" s="1"/>
      <c r="D6" s="1"/>
      <c r="E6" s="1"/>
      <c r="F6" s="1"/>
      <c r="G6" s="1"/>
      <c r="H6" s="2"/>
      <c r="I6" s="2"/>
      <c r="J6" s="2"/>
      <c r="K6" s="1"/>
      <c r="L6" s="1"/>
    </row>
    <row r="7" spans="1:17" x14ac:dyDescent="0.3">
      <c r="E7" s="38" t="s">
        <v>43</v>
      </c>
      <c r="F7" s="38" t="s">
        <v>42</v>
      </c>
      <c r="G7" s="38" t="s">
        <v>0</v>
      </c>
      <c r="H7" s="38" t="s">
        <v>1</v>
      </c>
      <c r="N7" s="38" t="s">
        <v>43</v>
      </c>
      <c r="O7" s="38" t="s">
        <v>42</v>
      </c>
      <c r="P7" s="38" t="s">
        <v>0</v>
      </c>
      <c r="Q7" s="38" t="s">
        <v>1</v>
      </c>
    </row>
    <row r="8" spans="1:17" ht="15.6" x14ac:dyDescent="0.3">
      <c r="A8" s="61" t="s">
        <v>40</v>
      </c>
      <c r="B8" s="62"/>
      <c r="C8" s="62"/>
      <c r="D8" s="62"/>
      <c r="E8" s="62"/>
      <c r="F8" s="62"/>
      <c r="G8" s="62"/>
      <c r="H8" s="63"/>
      <c r="J8" s="61" t="s">
        <v>48</v>
      </c>
      <c r="K8" s="62"/>
      <c r="L8" s="62"/>
      <c r="M8" s="62"/>
      <c r="N8" s="62"/>
      <c r="O8" s="62"/>
      <c r="P8" s="62"/>
      <c r="Q8" s="63"/>
    </row>
    <row r="9" spans="1:17" x14ac:dyDescent="0.3">
      <c r="A9" s="54" t="s">
        <v>80</v>
      </c>
      <c r="B9" s="54"/>
      <c r="C9" s="54"/>
      <c r="D9" s="54"/>
      <c r="E9" s="15" t="s">
        <v>71</v>
      </c>
      <c r="F9" s="16">
        <v>250</v>
      </c>
      <c r="G9" s="24"/>
      <c r="H9" s="30">
        <f t="shared" ref="H9:H13" si="0">SUM(F9*G9)</f>
        <v>0</v>
      </c>
      <c r="J9" s="58" t="s">
        <v>61</v>
      </c>
      <c r="K9" s="59"/>
      <c r="L9" s="59"/>
      <c r="M9" s="60"/>
      <c r="N9" s="8" t="s">
        <v>2</v>
      </c>
      <c r="O9" s="10">
        <v>500</v>
      </c>
      <c r="P9" s="23"/>
      <c r="Q9" s="30">
        <f>SUM(O9*P9)</f>
        <v>0</v>
      </c>
    </row>
    <row r="10" spans="1:17" x14ac:dyDescent="0.3">
      <c r="A10" s="54" t="s">
        <v>81</v>
      </c>
      <c r="B10" s="54"/>
      <c r="C10" s="54"/>
      <c r="D10" s="54"/>
      <c r="E10" s="15" t="s">
        <v>71</v>
      </c>
      <c r="F10" s="16">
        <v>250</v>
      </c>
      <c r="G10" s="24"/>
      <c r="H10" s="30">
        <f t="shared" si="0"/>
        <v>0</v>
      </c>
      <c r="J10" s="55" t="s">
        <v>62</v>
      </c>
      <c r="K10" s="55"/>
      <c r="L10" s="55"/>
      <c r="M10" s="55"/>
      <c r="N10" s="8" t="s">
        <v>2</v>
      </c>
      <c r="O10" s="10">
        <v>450</v>
      </c>
      <c r="P10" s="23"/>
      <c r="Q10" s="30">
        <f>SUM(O10*P10)</f>
        <v>0</v>
      </c>
    </row>
    <row r="11" spans="1:17" x14ac:dyDescent="0.3">
      <c r="A11" s="54" t="s">
        <v>82</v>
      </c>
      <c r="B11" s="54"/>
      <c r="C11" s="54"/>
      <c r="D11" s="54"/>
      <c r="E11" s="15" t="s">
        <v>71</v>
      </c>
      <c r="F11" s="16">
        <v>250</v>
      </c>
      <c r="G11" s="24"/>
      <c r="H11" s="30">
        <f t="shared" si="0"/>
        <v>0</v>
      </c>
      <c r="J11" s="71" t="s">
        <v>104</v>
      </c>
      <c r="K11" s="93"/>
      <c r="L11" s="93"/>
      <c r="M11" s="94"/>
      <c r="N11" s="82" t="s">
        <v>2</v>
      </c>
      <c r="O11" s="78">
        <v>500</v>
      </c>
      <c r="P11" s="84"/>
      <c r="Q11" s="80">
        <f>SUM(O11*P11)</f>
        <v>0</v>
      </c>
    </row>
    <row r="12" spans="1:17" x14ac:dyDescent="0.3">
      <c r="A12" s="54" t="s">
        <v>83</v>
      </c>
      <c r="B12" s="54"/>
      <c r="C12" s="54"/>
      <c r="D12" s="54"/>
      <c r="E12" s="15" t="s">
        <v>71</v>
      </c>
      <c r="F12" s="16">
        <v>250</v>
      </c>
      <c r="G12" s="24"/>
      <c r="H12" s="30">
        <f t="shared" si="0"/>
        <v>0</v>
      </c>
      <c r="J12" s="95"/>
      <c r="K12" s="96"/>
      <c r="L12" s="96"/>
      <c r="M12" s="97"/>
      <c r="N12" s="89"/>
      <c r="O12" s="101"/>
      <c r="P12" s="91"/>
      <c r="Q12" s="92"/>
    </row>
    <row r="13" spans="1:17" x14ac:dyDescent="0.3">
      <c r="A13" s="54" t="s">
        <v>3</v>
      </c>
      <c r="B13" s="54"/>
      <c r="C13" s="54"/>
      <c r="D13" s="54"/>
      <c r="E13" s="15" t="s">
        <v>49</v>
      </c>
      <c r="F13" s="16">
        <v>5</v>
      </c>
      <c r="G13" s="24"/>
      <c r="H13" s="30">
        <f t="shared" si="0"/>
        <v>0</v>
      </c>
      <c r="J13" s="98"/>
      <c r="K13" s="99"/>
      <c r="L13" s="99"/>
      <c r="M13" s="100"/>
      <c r="N13" s="83"/>
      <c r="O13" s="102"/>
      <c r="P13" s="85"/>
      <c r="Q13" s="81"/>
    </row>
    <row r="14" spans="1:17" ht="15.6" x14ac:dyDescent="0.3">
      <c r="A14" s="61" t="s">
        <v>39</v>
      </c>
      <c r="B14" s="62"/>
      <c r="C14" s="62"/>
      <c r="D14" s="62"/>
      <c r="E14" s="62"/>
      <c r="F14" s="62"/>
      <c r="G14" s="62"/>
      <c r="H14" s="63"/>
      <c r="J14" s="71" t="s">
        <v>91</v>
      </c>
      <c r="K14" s="72"/>
      <c r="L14" s="72"/>
      <c r="M14" s="73"/>
      <c r="N14" s="82" t="s">
        <v>2</v>
      </c>
      <c r="O14" s="78">
        <v>450</v>
      </c>
      <c r="P14" s="84"/>
      <c r="Q14" s="80">
        <f>SUM(O14*P14)</f>
        <v>0</v>
      </c>
    </row>
    <row r="15" spans="1:17" x14ac:dyDescent="0.3">
      <c r="A15" s="54" t="s">
        <v>72</v>
      </c>
      <c r="B15" s="54"/>
      <c r="C15" s="54" t="s">
        <v>4</v>
      </c>
      <c r="D15" s="54"/>
      <c r="E15" s="17" t="s">
        <v>4</v>
      </c>
      <c r="F15" s="16">
        <v>35</v>
      </c>
      <c r="G15" s="24"/>
      <c r="H15" s="30">
        <f t="shared" ref="H15:H20" si="1">SUM(F15*G15)</f>
        <v>0</v>
      </c>
      <c r="J15" s="86"/>
      <c r="K15" s="87"/>
      <c r="L15" s="87"/>
      <c r="M15" s="88"/>
      <c r="N15" s="89"/>
      <c r="O15" s="90"/>
      <c r="P15" s="91"/>
      <c r="Q15" s="92"/>
    </row>
    <row r="16" spans="1:17" x14ac:dyDescent="0.3">
      <c r="A16" s="54" t="s">
        <v>72</v>
      </c>
      <c r="B16" s="54"/>
      <c r="C16" s="54" t="s">
        <v>4</v>
      </c>
      <c r="D16" s="54"/>
      <c r="E16" s="17" t="s">
        <v>5</v>
      </c>
      <c r="F16" s="16">
        <v>45</v>
      </c>
      <c r="G16" s="24"/>
      <c r="H16" s="30">
        <f t="shared" si="1"/>
        <v>0</v>
      </c>
      <c r="J16" s="74"/>
      <c r="K16" s="75"/>
      <c r="L16" s="75"/>
      <c r="M16" s="76"/>
      <c r="N16" s="83"/>
      <c r="O16" s="79"/>
      <c r="P16" s="85"/>
      <c r="Q16" s="81"/>
    </row>
    <row r="17" spans="1:17" x14ac:dyDescent="0.3">
      <c r="A17" s="54" t="s">
        <v>73</v>
      </c>
      <c r="B17" s="54"/>
      <c r="C17" s="54" t="s">
        <v>4</v>
      </c>
      <c r="D17" s="54"/>
      <c r="E17" s="17" t="s">
        <v>4</v>
      </c>
      <c r="F17" s="16">
        <v>35</v>
      </c>
      <c r="G17" s="24"/>
      <c r="H17" s="30">
        <f t="shared" si="1"/>
        <v>0</v>
      </c>
      <c r="J17" s="71" t="s">
        <v>92</v>
      </c>
      <c r="K17" s="72"/>
      <c r="L17" s="72"/>
      <c r="M17" s="73"/>
      <c r="N17" s="82" t="s">
        <v>2</v>
      </c>
      <c r="O17" s="78">
        <v>450</v>
      </c>
      <c r="P17" s="84"/>
      <c r="Q17" s="80">
        <f>SUM(O17*P17)</f>
        <v>0</v>
      </c>
    </row>
    <row r="18" spans="1:17" x14ac:dyDescent="0.3">
      <c r="A18" s="54" t="s">
        <v>73</v>
      </c>
      <c r="B18" s="54"/>
      <c r="C18" s="54" t="s">
        <v>4</v>
      </c>
      <c r="D18" s="54"/>
      <c r="E18" s="17" t="s">
        <v>5</v>
      </c>
      <c r="F18" s="16">
        <v>45</v>
      </c>
      <c r="G18" s="24"/>
      <c r="H18" s="30">
        <f t="shared" si="1"/>
        <v>0</v>
      </c>
      <c r="J18" s="74"/>
      <c r="K18" s="75"/>
      <c r="L18" s="75"/>
      <c r="M18" s="76"/>
      <c r="N18" s="83"/>
      <c r="O18" s="79"/>
      <c r="P18" s="85"/>
      <c r="Q18" s="81"/>
    </row>
    <row r="19" spans="1:17" x14ac:dyDescent="0.3">
      <c r="A19" s="54" t="s">
        <v>74</v>
      </c>
      <c r="B19" s="54"/>
      <c r="C19" s="54"/>
      <c r="D19" s="54"/>
      <c r="E19" s="17" t="s">
        <v>4</v>
      </c>
      <c r="F19" s="16">
        <v>35</v>
      </c>
      <c r="G19" s="24"/>
      <c r="H19" s="30">
        <f t="shared" si="1"/>
        <v>0</v>
      </c>
      <c r="J19" s="71" t="s">
        <v>103</v>
      </c>
      <c r="K19" s="72"/>
      <c r="L19" s="72"/>
      <c r="M19" s="73"/>
      <c r="N19" s="77" t="s">
        <v>2</v>
      </c>
      <c r="O19" s="78">
        <v>500</v>
      </c>
      <c r="P19" s="84"/>
      <c r="Q19" s="80">
        <f>SUM(O19*P19)</f>
        <v>0</v>
      </c>
    </row>
    <row r="20" spans="1:17" x14ac:dyDescent="0.3">
      <c r="A20" s="54" t="s">
        <v>74</v>
      </c>
      <c r="B20" s="54"/>
      <c r="C20" s="54"/>
      <c r="D20" s="54"/>
      <c r="E20" s="17" t="s">
        <v>5</v>
      </c>
      <c r="F20" s="16">
        <v>45</v>
      </c>
      <c r="G20" s="24"/>
      <c r="H20" s="30">
        <f t="shared" si="1"/>
        <v>0</v>
      </c>
      <c r="J20" s="74"/>
      <c r="K20" s="75"/>
      <c r="L20" s="75"/>
      <c r="M20" s="76"/>
      <c r="N20" s="77"/>
      <c r="O20" s="79"/>
      <c r="P20" s="85"/>
      <c r="Q20" s="81"/>
    </row>
    <row r="21" spans="1:17" x14ac:dyDescent="0.3">
      <c r="A21" s="54" t="s">
        <v>84</v>
      </c>
      <c r="B21" s="54"/>
      <c r="C21" s="54"/>
      <c r="D21" s="54"/>
      <c r="E21" s="17" t="s">
        <v>5</v>
      </c>
      <c r="F21" s="16">
        <v>50</v>
      </c>
      <c r="G21" s="24"/>
      <c r="H21" s="30">
        <f t="shared" ref="H21" si="2">SUM(F21*G21)</f>
        <v>0</v>
      </c>
      <c r="J21" s="71" t="s">
        <v>93</v>
      </c>
      <c r="K21" s="72"/>
      <c r="L21" s="72"/>
      <c r="M21" s="73"/>
      <c r="N21" s="77" t="s">
        <v>2</v>
      </c>
      <c r="O21" s="78">
        <v>500</v>
      </c>
      <c r="P21" s="84"/>
      <c r="Q21" s="80">
        <f>SUM(O21*P21)</f>
        <v>0</v>
      </c>
    </row>
    <row r="22" spans="1:17" x14ac:dyDescent="0.3">
      <c r="A22" s="54" t="s">
        <v>109</v>
      </c>
      <c r="B22" s="54"/>
      <c r="C22" s="54" t="s">
        <v>4</v>
      </c>
      <c r="D22" s="54"/>
      <c r="E22" s="17" t="s">
        <v>4</v>
      </c>
      <c r="F22" s="16">
        <v>50</v>
      </c>
      <c r="G22" s="24"/>
      <c r="H22" s="30">
        <f t="shared" ref="H22:H24" si="3">SUM(F22*G22)</f>
        <v>0</v>
      </c>
      <c r="J22" s="74"/>
      <c r="K22" s="75"/>
      <c r="L22" s="75"/>
      <c r="M22" s="76"/>
      <c r="N22" s="77"/>
      <c r="O22" s="79"/>
      <c r="P22" s="85"/>
      <c r="Q22" s="81"/>
    </row>
    <row r="23" spans="1:17" ht="15.9" customHeight="1" x14ac:dyDescent="0.3">
      <c r="A23" s="54" t="s">
        <v>110</v>
      </c>
      <c r="B23" s="54"/>
      <c r="C23" s="54" t="s">
        <v>4</v>
      </c>
      <c r="D23" s="54"/>
      <c r="E23" s="17" t="s">
        <v>4</v>
      </c>
      <c r="F23" s="16">
        <v>50</v>
      </c>
      <c r="G23" s="24"/>
      <c r="H23" s="30">
        <f t="shared" si="3"/>
        <v>0</v>
      </c>
      <c r="J23" s="106"/>
      <c r="K23" s="106"/>
      <c r="L23" s="106"/>
      <c r="M23" s="106"/>
      <c r="N23" s="34"/>
      <c r="O23" s="35"/>
      <c r="P23" s="36"/>
      <c r="Q23" s="33"/>
    </row>
    <row r="24" spans="1:17" ht="14.4" customHeight="1" x14ac:dyDescent="0.3">
      <c r="A24" s="54" t="s">
        <v>111</v>
      </c>
      <c r="B24" s="54"/>
      <c r="C24" s="54" t="s">
        <v>4</v>
      </c>
      <c r="D24" s="54"/>
      <c r="E24" s="17" t="s">
        <v>4</v>
      </c>
      <c r="F24" s="16">
        <v>50</v>
      </c>
      <c r="G24" s="24"/>
      <c r="H24" s="30">
        <f t="shared" si="3"/>
        <v>0</v>
      </c>
      <c r="J24" s="61" t="s">
        <v>68</v>
      </c>
      <c r="K24" s="62"/>
      <c r="L24" s="62"/>
      <c r="M24" s="62"/>
      <c r="N24" s="62"/>
      <c r="O24" s="62"/>
      <c r="P24" s="62"/>
      <c r="Q24" s="63"/>
    </row>
    <row r="25" spans="1:17" ht="14.4" customHeight="1" x14ac:dyDescent="0.3">
      <c r="A25" s="54" t="s">
        <v>112</v>
      </c>
      <c r="B25" s="54"/>
      <c r="C25" s="54" t="s">
        <v>6</v>
      </c>
      <c r="D25" s="54"/>
      <c r="E25" s="17" t="s">
        <v>6</v>
      </c>
      <c r="F25" s="16">
        <v>50</v>
      </c>
      <c r="G25" s="24"/>
      <c r="H25" s="30">
        <f>SUM(F25*G25)</f>
        <v>0</v>
      </c>
      <c r="J25" s="103" t="s">
        <v>102</v>
      </c>
      <c r="K25" s="104"/>
      <c r="L25" s="104"/>
      <c r="M25" s="105"/>
      <c r="N25" s="12" t="s">
        <v>49</v>
      </c>
      <c r="O25" s="9">
        <v>60</v>
      </c>
      <c r="P25" s="23"/>
      <c r="Q25" s="30">
        <f t="shared" ref="Q25:Q30" si="4">SUM(O25*P25)</f>
        <v>0</v>
      </c>
    </row>
    <row r="26" spans="1:17" x14ac:dyDescent="0.3">
      <c r="A26" s="54" t="s">
        <v>113</v>
      </c>
      <c r="B26" s="54"/>
      <c r="C26" s="54" t="s">
        <v>6</v>
      </c>
      <c r="D26" s="54"/>
      <c r="E26" s="17" t="s">
        <v>6</v>
      </c>
      <c r="F26" s="16">
        <v>50</v>
      </c>
      <c r="G26" s="24"/>
      <c r="H26" s="30">
        <f>SUM(F26*G26)</f>
        <v>0</v>
      </c>
      <c r="J26" s="103" t="s">
        <v>63</v>
      </c>
      <c r="K26" s="104"/>
      <c r="L26" s="104"/>
      <c r="M26" s="105"/>
      <c r="N26" s="12" t="s">
        <v>49</v>
      </c>
      <c r="O26" s="9">
        <v>60</v>
      </c>
      <c r="P26" s="23"/>
      <c r="Q26" s="30">
        <f t="shared" si="4"/>
        <v>0</v>
      </c>
    </row>
    <row r="27" spans="1:17" x14ac:dyDescent="0.3">
      <c r="A27" s="54" t="s">
        <v>114</v>
      </c>
      <c r="B27" s="54"/>
      <c r="C27" s="54" t="s">
        <v>7</v>
      </c>
      <c r="D27" s="54"/>
      <c r="E27" s="17" t="s">
        <v>7</v>
      </c>
      <c r="F27" s="16">
        <v>70</v>
      </c>
      <c r="G27" s="24"/>
      <c r="H27" s="30">
        <f>SUM(F27*G27)</f>
        <v>0</v>
      </c>
      <c r="J27" s="103" t="s">
        <v>94</v>
      </c>
      <c r="K27" s="104"/>
      <c r="L27" s="104"/>
      <c r="M27" s="105"/>
      <c r="N27" s="12" t="s">
        <v>49</v>
      </c>
      <c r="O27" s="9">
        <v>60</v>
      </c>
      <c r="P27" s="23"/>
      <c r="Q27" s="30">
        <f t="shared" si="4"/>
        <v>0</v>
      </c>
    </row>
    <row r="28" spans="1:17" x14ac:dyDescent="0.3">
      <c r="A28" s="54" t="s">
        <v>115</v>
      </c>
      <c r="B28" s="54"/>
      <c r="C28" s="54" t="s">
        <v>7</v>
      </c>
      <c r="D28" s="54"/>
      <c r="E28" s="17" t="s">
        <v>7</v>
      </c>
      <c r="F28" s="16">
        <v>70</v>
      </c>
      <c r="G28" s="24"/>
      <c r="H28" s="30">
        <f>SUM(F28*G28)</f>
        <v>0</v>
      </c>
      <c r="J28" s="103" t="s">
        <v>95</v>
      </c>
      <c r="K28" s="104"/>
      <c r="L28" s="104"/>
      <c r="M28" s="105"/>
      <c r="N28" s="12" t="s">
        <v>49</v>
      </c>
      <c r="O28" s="9">
        <v>65</v>
      </c>
      <c r="P28" s="23"/>
      <c r="Q28" s="30">
        <f t="shared" si="4"/>
        <v>0</v>
      </c>
    </row>
    <row r="29" spans="1:17" x14ac:dyDescent="0.3">
      <c r="A29" s="54" t="s">
        <v>116</v>
      </c>
      <c r="B29" s="54"/>
      <c r="C29" s="54" t="s">
        <v>7</v>
      </c>
      <c r="D29" s="54"/>
      <c r="E29" s="17" t="s">
        <v>7</v>
      </c>
      <c r="F29" s="16">
        <v>70</v>
      </c>
      <c r="G29" s="24"/>
      <c r="H29" s="30">
        <f>SUM(F29*G29)</f>
        <v>0</v>
      </c>
      <c r="J29" s="103" t="s">
        <v>96</v>
      </c>
      <c r="K29" s="104"/>
      <c r="L29" s="104"/>
      <c r="M29" s="105"/>
      <c r="N29" s="12" t="s">
        <v>49</v>
      </c>
      <c r="O29" s="9">
        <v>65</v>
      </c>
      <c r="P29" s="23"/>
      <c r="Q29" s="30">
        <f t="shared" si="4"/>
        <v>0</v>
      </c>
    </row>
    <row r="30" spans="1:17" ht="15.6" x14ac:dyDescent="0.3">
      <c r="A30" s="61" t="s">
        <v>37</v>
      </c>
      <c r="B30" s="62"/>
      <c r="C30" s="62"/>
      <c r="D30" s="62"/>
      <c r="E30" s="62"/>
      <c r="F30" s="62"/>
      <c r="G30" s="62"/>
      <c r="H30" s="63"/>
      <c r="J30" s="54" t="s">
        <v>97</v>
      </c>
      <c r="K30" s="54"/>
      <c r="L30" s="54"/>
      <c r="M30" s="54"/>
      <c r="N30" s="12" t="s">
        <v>49</v>
      </c>
      <c r="O30" s="9">
        <v>60</v>
      </c>
      <c r="P30" s="23"/>
      <c r="Q30" s="30">
        <f t="shared" si="4"/>
        <v>0</v>
      </c>
    </row>
    <row r="31" spans="1:17" x14ac:dyDescent="0.3">
      <c r="A31" s="103" t="s">
        <v>8</v>
      </c>
      <c r="B31" s="104"/>
      <c r="C31" s="104"/>
      <c r="D31" s="105"/>
      <c r="E31" s="15" t="s">
        <v>2</v>
      </c>
      <c r="F31" s="18">
        <v>600</v>
      </c>
      <c r="G31" s="24"/>
      <c r="H31" s="30">
        <f>SUM(F31*G31)</f>
        <v>0</v>
      </c>
      <c r="J31" s="106"/>
      <c r="K31" s="106"/>
      <c r="L31" s="106"/>
      <c r="M31" s="106"/>
      <c r="N31" s="37"/>
      <c r="O31" s="35"/>
      <c r="P31" s="36"/>
      <c r="Q31" s="33"/>
    </row>
    <row r="32" spans="1:17" ht="15.6" x14ac:dyDescent="0.3">
      <c r="A32" s="61" t="s">
        <v>38</v>
      </c>
      <c r="B32" s="62"/>
      <c r="C32" s="62"/>
      <c r="D32" s="62"/>
      <c r="E32" s="62"/>
      <c r="F32" s="62"/>
      <c r="G32" s="62"/>
      <c r="H32" s="63"/>
      <c r="J32" s="61" t="s">
        <v>34</v>
      </c>
      <c r="K32" s="62"/>
      <c r="L32" s="62"/>
      <c r="M32" s="62"/>
      <c r="N32" s="62"/>
      <c r="O32" s="62"/>
      <c r="P32" s="62"/>
      <c r="Q32" s="63"/>
    </row>
    <row r="33" spans="1:17" x14ac:dyDescent="0.3">
      <c r="A33" s="71" t="s">
        <v>13</v>
      </c>
      <c r="B33" s="72"/>
      <c r="C33" s="72"/>
      <c r="D33" s="73"/>
      <c r="E33" s="15" t="s">
        <v>49</v>
      </c>
      <c r="F33" s="9">
        <v>50</v>
      </c>
      <c r="G33" s="25"/>
      <c r="H33" s="31">
        <f t="shared" ref="H33:H48" si="5">SUM(F33*G33)</f>
        <v>0</v>
      </c>
      <c r="J33" s="71" t="s">
        <v>100</v>
      </c>
      <c r="K33" s="72"/>
      <c r="L33" s="72"/>
      <c r="M33" s="73"/>
      <c r="N33" s="110" t="s">
        <v>49</v>
      </c>
      <c r="O33" s="78">
        <v>110</v>
      </c>
      <c r="P33" s="84"/>
      <c r="Q33" s="80">
        <f>SUM(O33*P33)</f>
        <v>0</v>
      </c>
    </row>
    <row r="34" spans="1:17" ht="14.4" customHeight="1" x14ac:dyDescent="0.3">
      <c r="A34" s="55" t="s">
        <v>16</v>
      </c>
      <c r="B34" s="55"/>
      <c r="C34" s="55"/>
      <c r="D34" s="55"/>
      <c r="E34" s="15" t="s">
        <v>49</v>
      </c>
      <c r="F34" s="9">
        <v>50</v>
      </c>
      <c r="G34" s="25"/>
      <c r="H34" s="31">
        <f t="shared" si="5"/>
        <v>0</v>
      </c>
      <c r="J34" s="74"/>
      <c r="K34" s="75"/>
      <c r="L34" s="75"/>
      <c r="M34" s="76"/>
      <c r="N34" s="111"/>
      <c r="O34" s="79"/>
      <c r="P34" s="85"/>
      <c r="Q34" s="81"/>
    </row>
    <row r="35" spans="1:17" x14ac:dyDescent="0.3">
      <c r="A35" s="55" t="s">
        <v>18</v>
      </c>
      <c r="B35" s="55"/>
      <c r="C35" s="55"/>
      <c r="D35" s="55"/>
      <c r="E35" s="15" t="s">
        <v>49</v>
      </c>
      <c r="F35" s="9">
        <v>50</v>
      </c>
      <c r="G35" s="25"/>
      <c r="H35" s="31">
        <f t="shared" si="5"/>
        <v>0</v>
      </c>
      <c r="J35" s="71" t="s">
        <v>99</v>
      </c>
      <c r="K35" s="72"/>
      <c r="L35" s="72"/>
      <c r="M35" s="73"/>
      <c r="N35" s="12" t="s">
        <v>49</v>
      </c>
      <c r="O35" s="9">
        <v>110</v>
      </c>
      <c r="P35" s="26"/>
      <c r="Q35" s="31">
        <f>SUM(O35*P35)</f>
        <v>0</v>
      </c>
    </row>
    <row r="36" spans="1:17" x14ac:dyDescent="0.3">
      <c r="A36" s="55" t="s">
        <v>53</v>
      </c>
      <c r="B36" s="55"/>
      <c r="C36" s="55"/>
      <c r="D36" s="55"/>
      <c r="E36" s="15" t="s">
        <v>49</v>
      </c>
      <c r="F36" s="39">
        <v>70</v>
      </c>
      <c r="G36" s="25"/>
      <c r="H36" s="31">
        <f t="shared" si="5"/>
        <v>0</v>
      </c>
      <c r="J36" s="107" t="s">
        <v>101</v>
      </c>
      <c r="K36" s="108"/>
      <c r="L36" s="108"/>
      <c r="M36" s="109"/>
      <c r="N36" s="12" t="s">
        <v>49</v>
      </c>
      <c r="O36" s="10">
        <v>110</v>
      </c>
      <c r="P36" s="23"/>
      <c r="Q36" s="30">
        <f>SUM(O36*P36)</f>
        <v>0</v>
      </c>
    </row>
    <row r="37" spans="1:17" x14ac:dyDescent="0.3">
      <c r="A37" s="55" t="s">
        <v>54</v>
      </c>
      <c r="B37" s="55"/>
      <c r="C37" s="55"/>
      <c r="D37" s="55"/>
      <c r="E37" s="15" t="s">
        <v>49</v>
      </c>
      <c r="F37" s="39">
        <v>70</v>
      </c>
      <c r="G37" s="25"/>
      <c r="H37" s="31">
        <f t="shared" si="5"/>
        <v>0</v>
      </c>
      <c r="J37" s="107" t="s">
        <v>98</v>
      </c>
      <c r="K37" s="108"/>
      <c r="L37" s="108"/>
      <c r="M37" s="109"/>
      <c r="N37" s="12" t="s">
        <v>49</v>
      </c>
      <c r="O37" s="10">
        <v>110</v>
      </c>
      <c r="P37" s="23"/>
      <c r="Q37" s="30">
        <f>SUM(O37*P37)</f>
        <v>0</v>
      </c>
    </row>
    <row r="38" spans="1:17" x14ac:dyDescent="0.3">
      <c r="A38" s="55" t="s">
        <v>55</v>
      </c>
      <c r="B38" s="55"/>
      <c r="C38" s="55"/>
      <c r="D38" s="55"/>
      <c r="E38" s="15" t="s">
        <v>49</v>
      </c>
      <c r="F38" s="39">
        <v>70</v>
      </c>
      <c r="G38" s="25"/>
      <c r="H38" s="31">
        <f t="shared" si="5"/>
        <v>0</v>
      </c>
      <c r="J38" s="106"/>
      <c r="K38" s="106"/>
      <c r="L38" s="106"/>
      <c r="M38" s="106"/>
      <c r="N38" s="37"/>
      <c r="O38" s="35"/>
      <c r="P38" s="36"/>
      <c r="Q38" s="33"/>
    </row>
    <row r="39" spans="1:17" ht="15.6" x14ac:dyDescent="0.3">
      <c r="A39" s="55" t="s">
        <v>56</v>
      </c>
      <c r="B39" s="55"/>
      <c r="C39" s="55"/>
      <c r="D39" s="55"/>
      <c r="E39" s="15" t="s">
        <v>49</v>
      </c>
      <c r="F39" s="39">
        <v>70</v>
      </c>
      <c r="G39" s="25"/>
      <c r="H39" s="31">
        <f t="shared" si="5"/>
        <v>0</v>
      </c>
      <c r="J39" s="61" t="s">
        <v>33</v>
      </c>
      <c r="K39" s="62"/>
      <c r="L39" s="62"/>
      <c r="M39" s="62"/>
      <c r="N39" s="62"/>
      <c r="O39" s="62"/>
      <c r="P39" s="62"/>
      <c r="Q39" s="63"/>
    </row>
    <row r="40" spans="1:17" x14ac:dyDescent="0.3">
      <c r="A40" s="55" t="s">
        <v>76</v>
      </c>
      <c r="B40" s="55"/>
      <c r="C40" s="55"/>
      <c r="D40" s="55"/>
      <c r="E40" s="15" t="s">
        <v>49</v>
      </c>
      <c r="F40" s="10">
        <v>50</v>
      </c>
      <c r="G40" s="25"/>
      <c r="H40" s="31">
        <f t="shared" si="5"/>
        <v>0</v>
      </c>
      <c r="J40" s="71" t="s">
        <v>64</v>
      </c>
      <c r="K40" s="72"/>
      <c r="L40" s="72"/>
      <c r="M40" s="73"/>
      <c r="N40" s="110" t="s">
        <v>2</v>
      </c>
      <c r="O40" s="78">
        <v>800</v>
      </c>
      <c r="P40" s="84"/>
      <c r="Q40" s="80">
        <f>SUM(O40*P40)</f>
        <v>0</v>
      </c>
    </row>
    <row r="41" spans="1:17" x14ac:dyDescent="0.3">
      <c r="A41" s="55" t="s">
        <v>75</v>
      </c>
      <c r="B41" s="55"/>
      <c r="C41" s="55"/>
      <c r="D41" s="55"/>
      <c r="E41" s="15" t="s">
        <v>49</v>
      </c>
      <c r="F41" s="10">
        <v>50</v>
      </c>
      <c r="G41" s="25"/>
      <c r="H41" s="31">
        <f t="shared" ref="H41" si="6">SUM(F41*G41)</f>
        <v>0</v>
      </c>
      <c r="J41" s="74"/>
      <c r="K41" s="75"/>
      <c r="L41" s="75"/>
      <c r="M41" s="76"/>
      <c r="N41" s="111"/>
      <c r="O41" s="79"/>
      <c r="P41" s="85"/>
      <c r="Q41" s="81"/>
    </row>
    <row r="42" spans="1:17" ht="26.4" customHeight="1" x14ac:dyDescent="0.3">
      <c r="A42" s="71" t="s">
        <v>79</v>
      </c>
      <c r="B42" s="72"/>
      <c r="C42" s="72"/>
      <c r="D42" s="73"/>
      <c r="E42" s="15" t="s">
        <v>49</v>
      </c>
      <c r="F42" s="10">
        <v>90</v>
      </c>
      <c r="G42" s="25"/>
      <c r="H42" s="31">
        <f t="shared" si="5"/>
        <v>0</v>
      </c>
      <c r="J42" s="55" t="s">
        <v>65</v>
      </c>
      <c r="K42" s="55"/>
      <c r="L42" s="55"/>
      <c r="M42" s="55"/>
      <c r="N42" s="8" t="s">
        <v>2</v>
      </c>
      <c r="O42" s="9">
        <v>800</v>
      </c>
      <c r="P42" s="23"/>
      <c r="Q42" s="30">
        <f>SUM(O42*P42)</f>
        <v>0</v>
      </c>
    </row>
    <row r="43" spans="1:17" x14ac:dyDescent="0.3">
      <c r="A43" s="55" t="s">
        <v>57</v>
      </c>
      <c r="B43" s="55"/>
      <c r="C43" s="55"/>
      <c r="D43" s="55"/>
      <c r="E43" s="15" t="s">
        <v>49</v>
      </c>
      <c r="F43" s="10">
        <v>90</v>
      </c>
      <c r="G43" s="25"/>
      <c r="H43" s="31">
        <f t="shared" si="5"/>
        <v>0</v>
      </c>
      <c r="J43" s="55" t="s">
        <v>66</v>
      </c>
      <c r="K43" s="55"/>
      <c r="L43" s="55"/>
      <c r="M43" s="55"/>
      <c r="N43" s="8" t="s">
        <v>2</v>
      </c>
      <c r="O43" s="9">
        <v>750</v>
      </c>
      <c r="P43" s="23"/>
      <c r="Q43" s="30">
        <f>SUM(O43*P43)</f>
        <v>0</v>
      </c>
    </row>
    <row r="44" spans="1:17" x14ac:dyDescent="0.3">
      <c r="A44" s="71" t="s">
        <v>78</v>
      </c>
      <c r="B44" s="72"/>
      <c r="C44" s="72"/>
      <c r="D44" s="73"/>
      <c r="E44" s="110" t="s">
        <v>49</v>
      </c>
      <c r="F44" s="78">
        <v>90</v>
      </c>
      <c r="G44" s="84"/>
      <c r="H44" s="80">
        <f t="shared" si="5"/>
        <v>0</v>
      </c>
      <c r="J44" s="112" t="s">
        <v>69</v>
      </c>
      <c r="K44" s="112"/>
      <c r="L44" s="112"/>
      <c r="M44" s="112"/>
      <c r="N44" s="44" t="s">
        <v>2</v>
      </c>
      <c r="O44" s="9">
        <v>850</v>
      </c>
      <c r="P44" s="23"/>
      <c r="Q44" s="30">
        <f>SUM(O44*P44)</f>
        <v>0</v>
      </c>
    </row>
    <row r="45" spans="1:17" s="5" customFormat="1" ht="15.6" customHeight="1" x14ac:dyDescent="0.3">
      <c r="A45" s="74"/>
      <c r="B45" s="75"/>
      <c r="C45" s="75"/>
      <c r="D45" s="76"/>
      <c r="E45" s="111"/>
      <c r="F45" s="79"/>
      <c r="G45" s="85"/>
      <c r="H45" s="81"/>
      <c r="J45" s="112" t="s">
        <v>70</v>
      </c>
      <c r="K45" s="112"/>
      <c r="L45" s="112"/>
      <c r="M45" s="112"/>
      <c r="N45" s="44" t="s">
        <v>2</v>
      </c>
      <c r="O45" s="10">
        <v>850</v>
      </c>
      <c r="P45" s="23"/>
      <c r="Q45" s="30">
        <f>SUM(O45*P45)</f>
        <v>0</v>
      </c>
    </row>
    <row r="46" spans="1:17" x14ac:dyDescent="0.3">
      <c r="A46" s="71" t="s">
        <v>85</v>
      </c>
      <c r="B46" s="72"/>
      <c r="C46" s="72"/>
      <c r="D46" s="73"/>
      <c r="E46" s="110" t="s">
        <v>49</v>
      </c>
      <c r="F46" s="78">
        <v>90</v>
      </c>
      <c r="G46" s="84"/>
      <c r="H46" s="80">
        <f t="shared" si="5"/>
        <v>0</v>
      </c>
      <c r="J46" s="106"/>
      <c r="K46" s="106"/>
      <c r="L46" s="106"/>
      <c r="M46" s="106"/>
      <c r="N46" s="37"/>
      <c r="O46" s="35"/>
      <c r="P46" s="36"/>
      <c r="Q46" s="33"/>
    </row>
    <row r="47" spans="1:17" ht="15.75" customHeight="1" x14ac:dyDescent="0.3">
      <c r="A47" s="74"/>
      <c r="B47" s="75"/>
      <c r="C47" s="75"/>
      <c r="D47" s="76"/>
      <c r="E47" s="111"/>
      <c r="F47" s="79"/>
      <c r="G47" s="85"/>
      <c r="H47" s="81"/>
      <c r="J47" s="61" t="s">
        <v>35</v>
      </c>
      <c r="K47" s="62"/>
      <c r="L47" s="62"/>
      <c r="M47" s="62"/>
      <c r="N47" s="62"/>
      <c r="O47" s="62"/>
      <c r="P47" s="62"/>
      <c r="Q47" s="63"/>
    </row>
    <row r="48" spans="1:17" x14ac:dyDescent="0.3">
      <c r="A48" s="71" t="s">
        <v>86</v>
      </c>
      <c r="B48" s="72"/>
      <c r="C48" s="72"/>
      <c r="D48" s="73"/>
      <c r="E48" s="110" t="s">
        <v>49</v>
      </c>
      <c r="F48" s="78">
        <v>90</v>
      </c>
      <c r="G48" s="84"/>
      <c r="H48" s="80">
        <f t="shared" si="5"/>
        <v>0</v>
      </c>
      <c r="J48" s="55" t="s">
        <v>10</v>
      </c>
      <c r="K48" s="55"/>
      <c r="L48" s="55"/>
      <c r="M48" s="55"/>
      <c r="N48" s="8" t="s">
        <v>11</v>
      </c>
      <c r="O48" s="10">
        <v>40</v>
      </c>
      <c r="P48" s="23"/>
      <c r="Q48" s="30">
        <f t="shared" ref="Q48:Q53" si="7">SUM(O48*P48)</f>
        <v>0</v>
      </c>
    </row>
    <row r="49" spans="1:17" x14ac:dyDescent="0.3">
      <c r="A49" s="74" t="s">
        <v>60</v>
      </c>
      <c r="B49" s="75"/>
      <c r="C49" s="75"/>
      <c r="D49" s="76"/>
      <c r="E49" s="111" t="s">
        <v>49</v>
      </c>
      <c r="F49" s="79">
        <v>45</v>
      </c>
      <c r="G49" s="85"/>
      <c r="H49" s="81"/>
      <c r="J49" s="55" t="s">
        <v>12</v>
      </c>
      <c r="K49" s="55"/>
      <c r="L49" s="55"/>
      <c r="M49" s="55"/>
      <c r="N49" s="8" t="s">
        <v>11</v>
      </c>
      <c r="O49" s="10">
        <v>45</v>
      </c>
      <c r="P49" s="23"/>
      <c r="Q49" s="30">
        <f t="shared" si="7"/>
        <v>0</v>
      </c>
    </row>
    <row r="50" spans="1:17" x14ac:dyDescent="0.3">
      <c r="A50" s="71" t="s">
        <v>87</v>
      </c>
      <c r="B50" s="72"/>
      <c r="C50" s="72"/>
      <c r="D50" s="73"/>
      <c r="E50" s="15" t="s">
        <v>49</v>
      </c>
      <c r="F50" s="9">
        <v>70</v>
      </c>
      <c r="G50" s="23"/>
      <c r="H50" s="30">
        <f>SUM(F50*G50)</f>
        <v>0</v>
      </c>
      <c r="J50" s="55" t="s">
        <v>14</v>
      </c>
      <c r="K50" s="55"/>
      <c r="L50" s="55"/>
      <c r="M50" s="55"/>
      <c r="N50" s="15" t="s">
        <v>49</v>
      </c>
      <c r="O50" s="10">
        <v>50</v>
      </c>
      <c r="P50" s="23"/>
      <c r="Q50" s="30">
        <f t="shared" si="7"/>
        <v>0</v>
      </c>
    </row>
    <row r="51" spans="1:17" x14ac:dyDescent="0.3">
      <c r="A51" s="119" t="s">
        <v>77</v>
      </c>
      <c r="B51" s="120"/>
      <c r="C51" s="120"/>
      <c r="D51" s="121"/>
      <c r="E51" s="15" t="s">
        <v>49</v>
      </c>
      <c r="F51" s="9">
        <v>110</v>
      </c>
      <c r="G51" s="23"/>
      <c r="H51" s="30">
        <f>SUM(F51*G51)</f>
        <v>0</v>
      </c>
      <c r="J51" s="55" t="s">
        <v>15</v>
      </c>
      <c r="K51" s="55"/>
      <c r="L51" s="55"/>
      <c r="M51" s="55"/>
      <c r="N51" s="15" t="s">
        <v>49</v>
      </c>
      <c r="O51" s="10">
        <v>50</v>
      </c>
      <c r="P51" s="23"/>
      <c r="Q51" s="30">
        <f t="shared" si="7"/>
        <v>0</v>
      </c>
    </row>
    <row r="52" spans="1:17" ht="27" customHeight="1" x14ac:dyDescent="0.3">
      <c r="A52" s="71" t="s">
        <v>58</v>
      </c>
      <c r="B52" s="72"/>
      <c r="C52" s="72"/>
      <c r="D52" s="73"/>
      <c r="E52" s="15" t="s">
        <v>49</v>
      </c>
      <c r="F52" s="9">
        <v>110</v>
      </c>
      <c r="G52" s="26"/>
      <c r="H52" s="30">
        <f>SUM(F52*G52)</f>
        <v>0</v>
      </c>
      <c r="J52" s="55" t="s">
        <v>67</v>
      </c>
      <c r="K52" s="55"/>
      <c r="L52" s="55"/>
      <c r="M52" s="55"/>
      <c r="N52" s="8" t="s">
        <v>11</v>
      </c>
      <c r="O52" s="10">
        <v>70</v>
      </c>
      <c r="P52" s="23"/>
      <c r="Q52" s="30">
        <f t="shared" si="7"/>
        <v>0</v>
      </c>
    </row>
    <row r="53" spans="1:17" ht="32.4" customHeight="1" x14ac:dyDescent="0.3">
      <c r="A53" s="71" t="s">
        <v>59</v>
      </c>
      <c r="B53" s="72"/>
      <c r="C53" s="72"/>
      <c r="D53" s="73"/>
      <c r="E53" s="15" t="s">
        <v>49</v>
      </c>
      <c r="F53" s="9">
        <v>110</v>
      </c>
      <c r="G53" s="26"/>
      <c r="H53" s="30">
        <f>SUM(F53*G53)</f>
        <v>0</v>
      </c>
      <c r="J53" s="55" t="s">
        <v>17</v>
      </c>
      <c r="K53" s="55"/>
      <c r="L53" s="55"/>
      <c r="M53" s="55"/>
      <c r="N53" s="8" t="s">
        <v>11</v>
      </c>
      <c r="O53" s="10">
        <v>65</v>
      </c>
      <c r="P53" s="23"/>
      <c r="Q53" s="30">
        <f t="shared" si="7"/>
        <v>0</v>
      </c>
    </row>
    <row r="54" spans="1:17" x14ac:dyDescent="0.3">
      <c r="A54" s="122" t="s">
        <v>88</v>
      </c>
      <c r="B54" s="122"/>
      <c r="C54" s="122"/>
      <c r="D54" s="122"/>
      <c r="E54" s="15" t="s">
        <v>49</v>
      </c>
      <c r="F54" s="10">
        <v>65</v>
      </c>
      <c r="G54" s="23"/>
      <c r="H54" s="30">
        <f>SUM(F54*G54)</f>
        <v>0</v>
      </c>
      <c r="J54" s="55" t="s">
        <v>89</v>
      </c>
      <c r="K54" s="55"/>
      <c r="L54" s="55"/>
      <c r="M54" s="55"/>
      <c r="N54" s="8" t="s">
        <v>11</v>
      </c>
      <c r="O54" s="10">
        <v>50</v>
      </c>
      <c r="P54" s="23"/>
      <c r="Q54" s="30">
        <f t="shared" ref="Q54:Q59" si="8">SUM(O54*P54)</f>
        <v>0</v>
      </c>
    </row>
    <row r="55" spans="1:17" ht="18" x14ac:dyDescent="0.3">
      <c r="F55" s="19"/>
      <c r="G55" s="19"/>
      <c r="H55" s="19"/>
      <c r="J55" s="55" t="s">
        <v>19</v>
      </c>
      <c r="K55" s="55"/>
      <c r="L55" s="55"/>
      <c r="M55" s="55"/>
      <c r="N55" s="8" t="s">
        <v>11</v>
      </c>
      <c r="O55" s="10">
        <v>70</v>
      </c>
      <c r="P55" s="23"/>
      <c r="Q55" s="30">
        <f t="shared" si="8"/>
        <v>0</v>
      </c>
    </row>
    <row r="56" spans="1:17" x14ac:dyDescent="0.3">
      <c r="J56" s="55" t="s">
        <v>20</v>
      </c>
      <c r="K56" s="55"/>
      <c r="L56" s="55"/>
      <c r="M56" s="55"/>
      <c r="N56" s="15" t="s">
        <v>49</v>
      </c>
      <c r="O56" s="10">
        <v>35</v>
      </c>
      <c r="P56" s="23"/>
      <c r="Q56" s="30">
        <f t="shared" si="8"/>
        <v>0</v>
      </c>
    </row>
    <row r="57" spans="1:17" x14ac:dyDescent="0.3">
      <c r="A57" s="46" t="s">
        <v>106</v>
      </c>
      <c r="I57" s="3"/>
      <c r="J57" s="55" t="s">
        <v>21</v>
      </c>
      <c r="K57" s="55"/>
      <c r="L57" s="55"/>
      <c r="M57" s="55"/>
      <c r="N57" s="15" t="s">
        <v>49</v>
      </c>
      <c r="O57" s="10">
        <v>35</v>
      </c>
      <c r="P57" s="23"/>
      <c r="Q57" s="30">
        <f t="shared" si="8"/>
        <v>0</v>
      </c>
    </row>
    <row r="58" spans="1:17" x14ac:dyDescent="0.3">
      <c r="A58" s="47" t="s">
        <v>108</v>
      </c>
      <c r="F58" s="21"/>
      <c r="G58" s="1"/>
      <c r="H58" s="1"/>
      <c r="I58" s="3"/>
      <c r="J58" s="55" t="s">
        <v>117</v>
      </c>
      <c r="K58" s="55"/>
      <c r="L58" s="55"/>
      <c r="M58" s="55"/>
      <c r="N58" s="15" t="s">
        <v>49</v>
      </c>
      <c r="O58" s="10">
        <v>55</v>
      </c>
      <c r="P58" s="23"/>
      <c r="Q58" s="30">
        <f t="shared" si="8"/>
        <v>0</v>
      </c>
    </row>
    <row r="59" spans="1:17" x14ac:dyDescent="0.3">
      <c r="A59" s="48" t="s">
        <v>118</v>
      </c>
      <c r="B59" s="1"/>
      <c r="F59" s="22"/>
      <c r="I59" s="3"/>
      <c r="J59" s="58" t="s">
        <v>22</v>
      </c>
      <c r="K59" s="59"/>
      <c r="L59" s="59"/>
      <c r="M59" s="60"/>
      <c r="N59" s="15" t="s">
        <v>49</v>
      </c>
      <c r="O59" s="10">
        <v>45</v>
      </c>
      <c r="P59" s="23"/>
      <c r="Q59" s="30">
        <f t="shared" si="8"/>
        <v>0</v>
      </c>
    </row>
    <row r="60" spans="1:17" ht="14.4" customHeight="1" x14ac:dyDescent="0.3">
      <c r="A60" s="47" t="s">
        <v>105</v>
      </c>
      <c r="I60" s="3"/>
      <c r="J60" s="104"/>
      <c r="K60" s="104"/>
      <c r="L60" s="104"/>
      <c r="M60" s="104"/>
      <c r="N60" s="37"/>
      <c r="O60" s="35"/>
      <c r="P60" s="36"/>
      <c r="Q60" s="33"/>
    </row>
    <row r="61" spans="1:17" ht="15.6" x14ac:dyDescent="0.3">
      <c r="A61" s="47" t="s">
        <v>52</v>
      </c>
      <c r="I61" s="3"/>
      <c r="J61" s="61" t="s">
        <v>36</v>
      </c>
      <c r="K61" s="62"/>
      <c r="L61" s="62"/>
      <c r="M61" s="62"/>
      <c r="N61" s="62"/>
      <c r="O61" s="62"/>
      <c r="P61" s="62"/>
      <c r="Q61" s="63"/>
    </row>
    <row r="62" spans="1:17" x14ac:dyDescent="0.3">
      <c r="A62" s="49" t="s">
        <v>123</v>
      </c>
      <c r="I62" s="3"/>
      <c r="J62" s="54" t="s">
        <v>23</v>
      </c>
      <c r="K62" s="54"/>
      <c r="L62" s="54"/>
      <c r="M62" s="54"/>
      <c r="N62" s="15" t="s">
        <v>49</v>
      </c>
      <c r="O62" s="10">
        <v>50</v>
      </c>
      <c r="P62" s="23"/>
      <c r="Q62" s="30">
        <f t="shared" ref="Q62:Q67" si="9">SUM(O62*P62)</f>
        <v>0</v>
      </c>
    </row>
    <row r="63" spans="1:17" x14ac:dyDescent="0.3">
      <c r="A63" s="47" t="s">
        <v>107</v>
      </c>
      <c r="E63" s="5"/>
      <c r="F63" s="5"/>
      <c r="I63" s="3"/>
      <c r="J63" s="54" t="s">
        <v>24</v>
      </c>
      <c r="K63" s="54"/>
      <c r="L63" s="54"/>
      <c r="M63" s="54"/>
      <c r="N63" s="15" t="s">
        <v>49</v>
      </c>
      <c r="O63" s="10">
        <v>55</v>
      </c>
      <c r="P63" s="23"/>
      <c r="Q63" s="30">
        <f t="shared" si="9"/>
        <v>0</v>
      </c>
    </row>
    <row r="64" spans="1:17" x14ac:dyDescent="0.3">
      <c r="B64" s="5"/>
      <c r="C64" s="5"/>
      <c r="D64" s="5"/>
      <c r="I64" s="3"/>
      <c r="J64" s="54" t="s">
        <v>25</v>
      </c>
      <c r="K64" s="54"/>
      <c r="L64" s="54"/>
      <c r="M64" s="54"/>
      <c r="N64" s="15" t="s">
        <v>49</v>
      </c>
      <c r="O64" s="10">
        <v>45</v>
      </c>
      <c r="P64" s="23"/>
      <c r="Q64" s="30">
        <f t="shared" si="9"/>
        <v>0</v>
      </c>
    </row>
    <row r="65" spans="1:25" x14ac:dyDescent="0.3">
      <c r="I65" s="3"/>
      <c r="J65" s="54" t="s">
        <v>26</v>
      </c>
      <c r="K65" s="54"/>
      <c r="L65" s="54"/>
      <c r="M65" s="54"/>
      <c r="N65" s="15" t="s">
        <v>49</v>
      </c>
      <c r="O65" s="10">
        <v>45</v>
      </c>
      <c r="P65" s="23"/>
      <c r="Q65" s="30">
        <f t="shared" si="9"/>
        <v>0</v>
      </c>
    </row>
    <row r="66" spans="1:25" x14ac:dyDescent="0.3">
      <c r="A66" s="6"/>
      <c r="I66" s="3"/>
      <c r="J66" s="54" t="s">
        <v>27</v>
      </c>
      <c r="K66" s="54"/>
      <c r="L66" s="54"/>
      <c r="M66" s="54"/>
      <c r="N66" s="15" t="s">
        <v>49</v>
      </c>
      <c r="O66" s="10">
        <v>55</v>
      </c>
      <c r="P66" s="23"/>
      <c r="Q66" s="30">
        <f t="shared" si="9"/>
        <v>0</v>
      </c>
    </row>
    <row r="67" spans="1:25" x14ac:dyDescent="0.3">
      <c r="B67" s="4"/>
      <c r="C67" s="4"/>
      <c r="D67" s="4"/>
      <c r="F67" s="7"/>
      <c r="I67" s="3"/>
      <c r="J67" s="54" t="s">
        <v>28</v>
      </c>
      <c r="K67" s="54"/>
      <c r="L67" s="54"/>
      <c r="M67" s="54"/>
      <c r="N67" s="15" t="s">
        <v>49</v>
      </c>
      <c r="O67" s="10">
        <v>55</v>
      </c>
      <c r="P67" s="23"/>
      <c r="Q67" s="30">
        <f t="shared" si="9"/>
        <v>0</v>
      </c>
    </row>
    <row r="68" spans="1:25" x14ac:dyDescent="0.3">
      <c r="I68" s="3"/>
      <c r="J68" s="104"/>
      <c r="K68" s="104"/>
      <c r="L68" s="104"/>
      <c r="M68" s="104"/>
      <c r="N68" s="37"/>
      <c r="O68" s="35"/>
      <c r="P68" s="36"/>
      <c r="Q68" s="33"/>
    </row>
    <row r="69" spans="1:25" ht="15.6" x14ac:dyDescent="0.3">
      <c r="I69" s="3"/>
      <c r="J69" s="61" t="s">
        <v>41</v>
      </c>
      <c r="K69" s="62"/>
      <c r="L69" s="62"/>
      <c r="M69" s="62"/>
      <c r="N69" s="62"/>
      <c r="O69" s="62"/>
      <c r="P69" s="62"/>
      <c r="Q69" s="63"/>
    </row>
    <row r="70" spans="1:25" x14ac:dyDescent="0.3">
      <c r="I70" s="3"/>
      <c r="J70" s="54" t="s">
        <v>29</v>
      </c>
      <c r="K70" s="54"/>
      <c r="L70" s="54"/>
      <c r="M70" s="54"/>
      <c r="N70" s="8" t="s">
        <v>9</v>
      </c>
      <c r="O70" s="10">
        <v>50</v>
      </c>
      <c r="P70" s="23"/>
      <c r="Q70" s="30">
        <f>SUM(O70*P70)</f>
        <v>0</v>
      </c>
    </row>
    <row r="71" spans="1:25" x14ac:dyDescent="0.3">
      <c r="I71" s="3"/>
      <c r="J71" s="54" t="s">
        <v>30</v>
      </c>
      <c r="K71" s="54"/>
      <c r="L71" s="54"/>
      <c r="M71" s="54"/>
      <c r="N71" s="15" t="s">
        <v>49</v>
      </c>
      <c r="O71" s="10">
        <v>60</v>
      </c>
      <c r="P71" s="23"/>
      <c r="Q71" s="30">
        <f>SUM(O71*P71)</f>
        <v>0</v>
      </c>
    </row>
    <row r="72" spans="1:25" x14ac:dyDescent="0.3">
      <c r="I72" s="3"/>
      <c r="N72" s="13"/>
      <c r="O72" s="14"/>
      <c r="P72" s="27"/>
      <c r="Q72" s="32"/>
    </row>
    <row r="73" spans="1:25" ht="15.6" x14ac:dyDescent="0.3">
      <c r="J73" s="61" t="s">
        <v>32</v>
      </c>
      <c r="K73" s="62"/>
      <c r="L73" s="62"/>
      <c r="M73" s="62"/>
      <c r="N73" s="62"/>
      <c r="O73" s="62"/>
      <c r="P73" s="62"/>
      <c r="Q73" s="63"/>
      <c r="Y73" s="30" t="e">
        <f>SUM(#REF!*#REF!)</f>
        <v>#REF!</v>
      </c>
    </row>
    <row r="74" spans="1:25" ht="18" x14ac:dyDescent="0.3">
      <c r="I74" s="19"/>
      <c r="J74" s="115" t="s">
        <v>90</v>
      </c>
      <c r="K74" s="116"/>
      <c r="L74" s="116"/>
      <c r="M74" s="117"/>
      <c r="N74" s="28">
        <v>1</v>
      </c>
      <c r="O74" s="29">
        <v>190</v>
      </c>
      <c r="P74" s="23"/>
      <c r="Q74" s="30">
        <f t="shared" ref="Q74" si="10">SUM(O74*P74)</f>
        <v>0</v>
      </c>
    </row>
    <row r="75" spans="1:25" x14ac:dyDescent="0.3">
      <c r="J75" s="115"/>
      <c r="K75" s="116"/>
      <c r="L75" s="116"/>
      <c r="M75" s="117"/>
      <c r="N75" s="28">
        <v>0</v>
      </c>
      <c r="O75" s="29">
        <v>0</v>
      </c>
      <c r="P75" s="23"/>
      <c r="Q75" s="30">
        <f>SUM(O75*P75)</f>
        <v>0</v>
      </c>
    </row>
    <row r="76" spans="1:25" ht="17.25" customHeight="1" x14ac:dyDescent="0.3">
      <c r="J76" s="40"/>
      <c r="K76" s="40"/>
      <c r="L76" s="40"/>
      <c r="M76" s="40"/>
      <c r="N76" s="41"/>
      <c r="O76" s="42"/>
      <c r="P76" s="43"/>
      <c r="Q76" s="32"/>
    </row>
    <row r="77" spans="1:25" x14ac:dyDescent="0.3">
      <c r="I77" s="1"/>
      <c r="J77" s="40"/>
      <c r="K77" s="40"/>
      <c r="L77" s="40"/>
      <c r="M77" s="40"/>
      <c r="N77" s="41"/>
      <c r="O77" s="42"/>
      <c r="P77" s="43"/>
      <c r="Q77" s="32"/>
    </row>
    <row r="78" spans="1:25" ht="22.2" x14ac:dyDescent="0.3">
      <c r="F78" s="51" t="s">
        <v>128</v>
      </c>
      <c r="G78" s="52"/>
      <c r="H78" s="52"/>
      <c r="I78" s="53"/>
      <c r="J78" s="118">
        <f>SUM(H8:H54,Q8:Q71,Q74:Q75)</f>
        <v>0</v>
      </c>
      <c r="K78" s="118"/>
      <c r="L78" s="118"/>
      <c r="M78" s="118"/>
    </row>
    <row r="79" spans="1:25" ht="17.399999999999999" x14ac:dyDescent="0.3">
      <c r="I79" s="11"/>
      <c r="J79" s="20"/>
      <c r="K79" s="20"/>
      <c r="L79" s="20"/>
      <c r="M79" s="20"/>
    </row>
    <row r="82" spans="10:17" x14ac:dyDescent="0.3">
      <c r="J82" s="1"/>
      <c r="K82" s="1"/>
    </row>
    <row r="83" spans="10:17" ht="15" thickBot="1" x14ac:dyDescent="0.35">
      <c r="J83" s="1"/>
      <c r="K83" s="1"/>
      <c r="L83" s="1"/>
    </row>
    <row r="84" spans="10:17" x14ac:dyDescent="0.3">
      <c r="K84" s="114" t="s">
        <v>51</v>
      </c>
      <c r="L84" s="114"/>
      <c r="M84" s="114"/>
      <c r="O84" s="113" t="s">
        <v>31</v>
      </c>
      <c r="P84" s="113"/>
      <c r="Q84" s="113"/>
    </row>
    <row r="85" spans="10:17" x14ac:dyDescent="0.3">
      <c r="J85" s="1"/>
      <c r="K85" s="1"/>
    </row>
    <row r="87" spans="10:17" ht="15" customHeight="1" x14ac:dyDescent="0.3"/>
  </sheetData>
  <sheetProtection algorithmName="SHA-512" hashValue="5OA/zj83IybLrpEERgSM1FEdzDX4rwwSddJyM39f1kPXA71rg4gBTfnf82zfphd8igoTbmW3Dcs4OkkgOrP+Xg==" saltValue="9i4e07Eb7fl7kGO75lTQUw==" spinCount="100000" sheet="1" objects="1" scenarios="1"/>
  <protectedRanges>
    <protectedRange algorithmName="SHA-512" hashValue="ajyctCaNUO+0ySscKR5dA4nTGb5U13sm6hcMcaQQbC8gULO+Zm3Ba/mD2tLFGVK1Qnd2eBlHkZJTAlwNARFbIQ==" saltValue="L8bfTt+815LfjRKXNGerIA==" spinCount="100000" sqref="G9:G13 G15:G29 G31 G33:G54 P9:P22 P25:P30 P33:P37 P40:P45 P48:P59 P62:P67 P70:P71 P74:P75 C2:E5 O2:Q5" name="počty kusů I"/>
  </protectedRanges>
  <mergeCells count="167">
    <mergeCell ref="O2:Q2"/>
    <mergeCell ref="O3:Q3"/>
    <mergeCell ref="O4:Q4"/>
    <mergeCell ref="O5:Q5"/>
    <mergeCell ref="J74:M74"/>
    <mergeCell ref="J73:Q73"/>
    <mergeCell ref="A52:D52"/>
    <mergeCell ref="A53:D53"/>
    <mergeCell ref="J78:M78"/>
    <mergeCell ref="J75:M75"/>
    <mergeCell ref="A42:D42"/>
    <mergeCell ref="A41:D41"/>
    <mergeCell ref="J46:M46"/>
    <mergeCell ref="J51:M51"/>
    <mergeCell ref="J52:M52"/>
    <mergeCell ref="A51:D51"/>
    <mergeCell ref="A50:D50"/>
    <mergeCell ref="A43:D43"/>
    <mergeCell ref="A54:D54"/>
    <mergeCell ref="A46:D47"/>
    <mergeCell ref="E46:E47"/>
    <mergeCell ref="F46:F47"/>
    <mergeCell ref="G46:G47"/>
    <mergeCell ref="H46:H47"/>
    <mergeCell ref="O84:Q84"/>
    <mergeCell ref="K84:M84"/>
    <mergeCell ref="J68:M68"/>
    <mergeCell ref="J66:M66"/>
    <mergeCell ref="J67:M67"/>
    <mergeCell ref="J69:Q69"/>
    <mergeCell ref="J70:M70"/>
    <mergeCell ref="J71:M71"/>
    <mergeCell ref="A48:D49"/>
    <mergeCell ref="E48:E49"/>
    <mergeCell ref="F48:F49"/>
    <mergeCell ref="G48:G49"/>
    <mergeCell ref="H48:H49"/>
    <mergeCell ref="J64:M64"/>
    <mergeCell ref="J65:M65"/>
    <mergeCell ref="J62:M62"/>
    <mergeCell ref="J63:M63"/>
    <mergeCell ref="J57:M57"/>
    <mergeCell ref="J59:M59"/>
    <mergeCell ref="J60:M60"/>
    <mergeCell ref="J61:Q61"/>
    <mergeCell ref="J54:M54"/>
    <mergeCell ref="J55:M55"/>
    <mergeCell ref="J56:M56"/>
    <mergeCell ref="Q40:Q41"/>
    <mergeCell ref="A44:D45"/>
    <mergeCell ref="E44:E45"/>
    <mergeCell ref="F44:F45"/>
    <mergeCell ref="G44:G45"/>
    <mergeCell ref="H44:H45"/>
    <mergeCell ref="A40:D40"/>
    <mergeCell ref="J48:M48"/>
    <mergeCell ref="J49:M49"/>
    <mergeCell ref="J42:M42"/>
    <mergeCell ref="J43:M43"/>
    <mergeCell ref="J44:M44"/>
    <mergeCell ref="J45:M45"/>
    <mergeCell ref="J47:Q47"/>
    <mergeCell ref="J40:M41"/>
    <mergeCell ref="N40:N41"/>
    <mergeCell ref="O40:O41"/>
    <mergeCell ref="P40:P41"/>
    <mergeCell ref="J53:M53"/>
    <mergeCell ref="A39:D39"/>
    <mergeCell ref="A36:D36"/>
    <mergeCell ref="A37:D37"/>
    <mergeCell ref="A38:D38"/>
    <mergeCell ref="J50:M50"/>
    <mergeCell ref="J38:M38"/>
    <mergeCell ref="Q33:Q34"/>
    <mergeCell ref="J35:M35"/>
    <mergeCell ref="J31:M31"/>
    <mergeCell ref="A29:D29"/>
    <mergeCell ref="A25:D25"/>
    <mergeCell ref="A26:D26"/>
    <mergeCell ref="A27:D27"/>
    <mergeCell ref="J39:Q39"/>
    <mergeCell ref="A33:D33"/>
    <mergeCell ref="J28:M28"/>
    <mergeCell ref="J29:M29"/>
    <mergeCell ref="J33:M34"/>
    <mergeCell ref="J32:Q32"/>
    <mergeCell ref="A31:D31"/>
    <mergeCell ref="A30:H30"/>
    <mergeCell ref="A32:H32"/>
    <mergeCell ref="A34:D34"/>
    <mergeCell ref="J36:M36"/>
    <mergeCell ref="N33:N34"/>
    <mergeCell ref="O33:O34"/>
    <mergeCell ref="P33:P34"/>
    <mergeCell ref="J37:M37"/>
    <mergeCell ref="A35:D35"/>
    <mergeCell ref="A19:D19"/>
    <mergeCell ref="J26:M26"/>
    <mergeCell ref="A20:D20"/>
    <mergeCell ref="J27:M27"/>
    <mergeCell ref="A21:D21"/>
    <mergeCell ref="J30:M30"/>
    <mergeCell ref="A28:D28"/>
    <mergeCell ref="P11:P13"/>
    <mergeCell ref="A16:D16"/>
    <mergeCell ref="J23:M23"/>
    <mergeCell ref="A17:D17"/>
    <mergeCell ref="A18:D18"/>
    <mergeCell ref="J25:M25"/>
    <mergeCell ref="J24:Q24"/>
    <mergeCell ref="J19:M20"/>
    <mergeCell ref="N19:N20"/>
    <mergeCell ref="O19:O20"/>
    <mergeCell ref="P19:P20"/>
    <mergeCell ref="Q19:Q20"/>
    <mergeCell ref="A22:D22"/>
    <mergeCell ref="A23:D23"/>
    <mergeCell ref="Q11:Q13"/>
    <mergeCell ref="A24:D24"/>
    <mergeCell ref="M5:N5"/>
    <mergeCell ref="A11:D11"/>
    <mergeCell ref="J21:M22"/>
    <mergeCell ref="N21:N22"/>
    <mergeCell ref="O21:O22"/>
    <mergeCell ref="P21:P22"/>
    <mergeCell ref="Q21:Q22"/>
    <mergeCell ref="A15:D15"/>
    <mergeCell ref="A13:D13"/>
    <mergeCell ref="J17:M18"/>
    <mergeCell ref="N17:N18"/>
    <mergeCell ref="O17:O18"/>
    <mergeCell ref="P17:P18"/>
    <mergeCell ref="Q17:Q18"/>
    <mergeCell ref="A14:H14"/>
    <mergeCell ref="A12:D12"/>
    <mergeCell ref="J14:M16"/>
    <mergeCell ref="N14:N16"/>
    <mergeCell ref="O14:O16"/>
    <mergeCell ref="P14:P16"/>
    <mergeCell ref="Q14:Q16"/>
    <mergeCell ref="J11:M13"/>
    <mergeCell ref="N11:N13"/>
    <mergeCell ref="O11:O13"/>
    <mergeCell ref="F78:I78"/>
    <mergeCell ref="A10:D10"/>
    <mergeCell ref="J58:M58"/>
    <mergeCell ref="A1:Q1"/>
    <mergeCell ref="A2:B2"/>
    <mergeCell ref="M2:N2"/>
    <mergeCell ref="A3:B3"/>
    <mergeCell ref="M3:N3"/>
    <mergeCell ref="A9:D9"/>
    <mergeCell ref="J9:M9"/>
    <mergeCell ref="J10:M10"/>
    <mergeCell ref="A4:B4"/>
    <mergeCell ref="M4:N4"/>
    <mergeCell ref="A8:H8"/>
    <mergeCell ref="J8:Q8"/>
    <mergeCell ref="H3:L3"/>
    <mergeCell ref="H4:L4"/>
    <mergeCell ref="H5:L5"/>
    <mergeCell ref="G2:L2"/>
    <mergeCell ref="C2:E2"/>
    <mergeCell ref="C3:E3"/>
    <mergeCell ref="C4:E4"/>
    <mergeCell ref="C5:E5"/>
    <mergeCell ref="A5:B5"/>
  </mergeCells>
  <phoneticPr fontId="16" type="noConversion"/>
  <conditionalFormatting sqref="H9:H13">
    <cfRule type="cellIs" dxfId="7" priority="27" stopIfTrue="1" operator="greaterThan">
      <formula>0</formula>
    </cfRule>
  </conditionalFormatting>
  <conditionalFormatting sqref="H46 H15:H29 H31 Q25:Q30 Q33:Q37">
    <cfRule type="cellIs" dxfId="6" priority="6" stopIfTrue="1" operator="greaterThan">
      <formula>0</formula>
    </cfRule>
  </conditionalFormatting>
  <conditionalFormatting sqref="H33:H54">
    <cfRule type="cellIs" dxfId="5" priority="5" stopIfTrue="1" operator="greaterThan">
      <formula>0</formula>
    </cfRule>
  </conditionalFormatting>
  <conditionalFormatting sqref="J78:M79">
    <cfRule type="cellIs" dxfId="4" priority="29" stopIfTrue="1" operator="greaterThan">
      <formula>0</formula>
    </cfRule>
  </conditionalFormatting>
  <conditionalFormatting sqref="Q9:Q11 Q14:Q17 Q21 Q62:Q68 Q70:Q71 Y73 Q74:Q77">
    <cfRule type="cellIs" dxfId="3" priority="28" stopIfTrue="1" operator="greaterThan">
      <formula>0</formula>
    </cfRule>
  </conditionalFormatting>
  <conditionalFormatting sqref="Q19">
    <cfRule type="cellIs" dxfId="2" priority="3" stopIfTrue="1" operator="greaterThan">
      <formula>0</formula>
    </cfRule>
  </conditionalFormatting>
  <conditionalFormatting sqref="Q40:Q45">
    <cfRule type="cellIs" dxfId="1" priority="2" stopIfTrue="1" operator="greaterThan">
      <formula>0</formula>
    </cfRule>
  </conditionalFormatting>
  <conditionalFormatting sqref="Q48:Q59">
    <cfRule type="cellIs" dxfId="0" priority="1" stopIfTrue="1" operator="greaterThan">
      <formula>0</formula>
    </cfRule>
  </conditionalFormatting>
  <pageMargins left="0.25" right="0.25" top="0.75" bottom="0.75" header="0.3" footer="0.3"/>
  <pageSetup paperSize="8" fitToHeight="0" orientation="landscape" r:id="rId1"/>
  <rowBreaks count="1" manualBreakCount="1">
    <brk id="43" max="1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Zdeněk Kronberger ml.</cp:lastModifiedBy>
  <cp:lastPrinted>2022-01-07T11:58:01Z</cp:lastPrinted>
  <dcterms:created xsi:type="dcterms:W3CDTF">2020-01-14T20:09:40Z</dcterms:created>
  <dcterms:modified xsi:type="dcterms:W3CDTF">2024-04-19T09:03:04Z</dcterms:modified>
</cp:coreProperties>
</file>