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krondy\NGCZ\Office servis_úpravy 2020\"/>
    </mc:Choice>
  </mc:AlternateContent>
  <xr:revisionPtr revIDLastSave="0" documentId="13_ncr:1_{EC4206AD-B3A9-4F9F-9216-B693D7785A1F}" xr6:coauthVersionLast="45" xr6:coauthVersionMax="45" xr10:uidLastSave="{00000000-0000-0000-0000-000000000000}"/>
  <bookViews>
    <workbookView xWindow="-120" yWindow="-120" windowWidth="29040" windowHeight="15840" xr2:uid="{DB3A48A2-9820-421A-B40C-81FD695D9F32}"/>
  </bookViews>
  <sheets>
    <sheet name="List1" sheetId="1" r:id="rId1"/>
  </sheets>
  <definedNames>
    <definedName name="_xlnm.Print_Area" localSheetId="0">List1!$A$1:$Q$84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4" i="1" l="1"/>
  <c r="Q73" i="1"/>
  <c r="Q72" i="1"/>
  <c r="H73" i="1"/>
  <c r="H71" i="1"/>
  <c r="H69" i="1"/>
  <c r="H68" i="1"/>
  <c r="H67" i="1"/>
  <c r="H65" i="1"/>
  <c r="H63" i="1"/>
  <c r="H61" i="1"/>
  <c r="H59" i="1"/>
  <c r="H57" i="1"/>
  <c r="H55" i="1"/>
  <c r="H54" i="1"/>
  <c r="H53" i="1"/>
  <c r="H52" i="1"/>
  <c r="H51" i="1"/>
  <c r="H50" i="1"/>
  <c r="H49" i="1"/>
  <c r="H48" i="1"/>
  <c r="H47" i="1"/>
  <c r="H46" i="1"/>
  <c r="H43" i="1"/>
  <c r="Q69" i="1"/>
  <c r="Q68" i="1"/>
  <c r="Q67" i="1"/>
  <c r="Q64" i="1"/>
  <c r="Q63" i="1"/>
  <c r="Q62" i="1"/>
  <c r="Q61" i="1"/>
  <c r="Q60" i="1"/>
  <c r="Q59" i="1"/>
  <c r="Q56" i="1"/>
  <c r="Q55" i="1"/>
  <c r="Q54" i="1"/>
  <c r="Q53" i="1"/>
  <c r="Q52" i="1"/>
  <c r="Q51" i="1"/>
  <c r="Q50" i="1"/>
  <c r="Q49" i="1"/>
  <c r="Q48" i="1"/>
  <c r="Q47" i="1"/>
  <c r="Q46" i="1"/>
  <c r="Q42" i="1"/>
  <c r="H42" i="1"/>
  <c r="Q41" i="1"/>
  <c r="H41" i="1"/>
  <c r="Q40" i="1"/>
  <c r="Q39" i="1"/>
  <c r="H38" i="1"/>
  <c r="Q37" i="1"/>
  <c r="H37" i="1"/>
  <c r="H36" i="1"/>
  <c r="H35" i="1"/>
  <c r="H34" i="1"/>
  <c r="Q33" i="1"/>
  <c r="Q32" i="1"/>
  <c r="H32" i="1"/>
  <c r="Q31" i="1"/>
  <c r="H31" i="1"/>
  <c r="H30" i="1"/>
  <c r="Q29" i="1"/>
  <c r="H29" i="1"/>
  <c r="H28" i="1"/>
  <c r="H27" i="1"/>
  <c r="Q26" i="1"/>
  <c r="Q25" i="1"/>
  <c r="H25" i="1"/>
  <c r="Q24" i="1"/>
  <c r="H24" i="1"/>
  <c r="Q23" i="1"/>
  <c r="H23" i="1"/>
  <c r="H22" i="1"/>
  <c r="H21" i="1"/>
  <c r="H20" i="1"/>
  <c r="Q19" i="1"/>
  <c r="Q17" i="1"/>
  <c r="H17" i="1"/>
  <c r="H16" i="1"/>
  <c r="H15" i="1"/>
  <c r="Q14" i="1"/>
  <c r="H14" i="1"/>
  <c r="H13" i="1"/>
  <c r="H12" i="1"/>
  <c r="Q11" i="1"/>
  <c r="H11" i="1"/>
  <c r="Q10" i="1"/>
  <c r="H10" i="1"/>
  <c r="Q9" i="1"/>
  <c r="H9" i="1"/>
  <c r="J76" i="1"/>
</calcChain>
</file>

<file path=xl/sharedStrings.xml><?xml version="1.0" encoding="utf-8"?>
<sst xmlns="http://schemas.openxmlformats.org/spreadsheetml/2006/main" count="239" uniqueCount="133">
  <si>
    <t>Množství</t>
  </si>
  <si>
    <t>Cena celkem</t>
  </si>
  <si>
    <t>Káva Darboven - cezená</t>
  </si>
  <si>
    <t>5-6 šálků</t>
  </si>
  <si>
    <t xml:space="preserve">Salát bramborový </t>
  </si>
  <si>
    <t>1 kg</t>
  </si>
  <si>
    <t>Káva Espresso Alfredo</t>
  </si>
  <si>
    <t>Salát zeleninový</t>
  </si>
  <si>
    <t xml:space="preserve">Čaj Eilles - Darjeeling royal </t>
  </si>
  <si>
    <t>Pestrý zeleninový salát na listech Rosso s opékanými drůbežími nugetkami a jogurtovým dresinkem</t>
  </si>
  <si>
    <t>Čaj Eilles - Earl Grey</t>
  </si>
  <si>
    <t>Čaj Eilles - Zelený čaj</t>
  </si>
  <si>
    <t>Čaj Eilles - Ovocný čaj</t>
  </si>
  <si>
    <t>Nahrubo krájené listy ledového salátu s pečenými krevetami, olivovým olejem, cherry rajčaty a rukolou</t>
  </si>
  <si>
    <t>Čaj Eilles - Vita Orange</t>
  </si>
  <si>
    <t>Čaj Eilles - Mátový čaj</t>
  </si>
  <si>
    <t>Smetánka do kávy</t>
  </si>
  <si>
    <t>Lehký mix grilované zeleniny přelitý bazalkovým olejem s Parmskou šunkou a olivami</t>
  </si>
  <si>
    <t>Míchaný zeleninový salát s pikantní zálivkou a třemi druhy sýrů zdobený čerstvými bylinkami</t>
  </si>
  <si>
    <t>Bonaqua perlivá</t>
  </si>
  <si>
    <t>0,5 l</t>
  </si>
  <si>
    <t>1,5 l</t>
  </si>
  <si>
    <t>Bonaqua neperlivá</t>
  </si>
  <si>
    <t>S pečeným kuřecím masem a kari omáčkou</t>
  </si>
  <si>
    <t>Bonaqua jemně perlivá</t>
  </si>
  <si>
    <t>Šunkový kornout se sýrovou pěnou</t>
  </si>
  <si>
    <t>Sýrový šnek s ovocem</t>
  </si>
  <si>
    <t>Sýrová kostka s olivou</t>
  </si>
  <si>
    <t>Bonaqua pomeranč</t>
  </si>
  <si>
    <t xml:space="preserve">Fanta </t>
  </si>
  <si>
    <t>Panini s uzenou šunkou a modrým sýrem</t>
  </si>
  <si>
    <t>Panini se čtyřmi druhy sýrů a olivami</t>
  </si>
  <si>
    <t>Panini ciabatta zapečená s anglickou slaninou a sýrem Camembert</t>
  </si>
  <si>
    <t>Cappy jablko</t>
  </si>
  <si>
    <t>0,33 l</t>
  </si>
  <si>
    <t>Cappy pomeranč</t>
  </si>
  <si>
    <t>Džus pomerančový</t>
  </si>
  <si>
    <t>1 l</t>
  </si>
  <si>
    <t>Džus jablečný</t>
  </si>
  <si>
    <t>Džus multivitamín</t>
  </si>
  <si>
    <t>Ovocná mísa opracovaná (nařezáno, nazdobeno)</t>
  </si>
  <si>
    <t>Ovocná mísa neopracovaná</t>
  </si>
  <si>
    <t>100 g</t>
  </si>
  <si>
    <t>Bábovka s čokoládou - řez</t>
  </si>
  <si>
    <t>porce</t>
  </si>
  <si>
    <t>Jablečný závin - řez</t>
  </si>
  <si>
    <t>Šunkový chlebíček s bramborovým salátem</t>
  </si>
  <si>
    <t>Muffin čokoládový</t>
  </si>
  <si>
    <t>Uzeninový chlebíček se salámem</t>
  </si>
  <si>
    <t>Muffin vanilkový</t>
  </si>
  <si>
    <t>Chlebíček s krabí pomazánkou</t>
  </si>
  <si>
    <t>Tvarohový koláč krájený - řez</t>
  </si>
  <si>
    <t>Sýrový chlebíček klasik</t>
  </si>
  <si>
    <t>Cheese cake - řez</t>
  </si>
  <si>
    <t xml:space="preserve">Vajíčkový chlebíček </t>
  </si>
  <si>
    <t>Ovocný koláč krájený - řez</t>
  </si>
  <si>
    <t>Hermelínový chlebíček</t>
  </si>
  <si>
    <t>Ovocná páj - řez</t>
  </si>
  <si>
    <t>Kobliha plněná marmeládou</t>
  </si>
  <si>
    <t>Moravský obložený chléb s nakládanou zeleninou</t>
  </si>
  <si>
    <t>Kobliha plněná čokoládou</t>
  </si>
  <si>
    <t>Královský obložený chléb se sýrem</t>
  </si>
  <si>
    <t>Minidezerty</t>
  </si>
  <si>
    <t>Francouzská bageta ze světlého pečiva s Pražskou šunkou, sýrem a zeleninou</t>
  </si>
  <si>
    <t>Francouzská bageta z tmavého pečiva s Pražskou šunkou, sýrem a zeleninou</t>
  </si>
  <si>
    <t>Zlaté oplatky</t>
  </si>
  <si>
    <t>Zlaté piškoty</t>
  </si>
  <si>
    <t>Disco</t>
  </si>
  <si>
    <t>Polomáčené</t>
  </si>
  <si>
    <t>Esíčka</t>
  </si>
  <si>
    <t>Koka</t>
  </si>
  <si>
    <t>Francouzská bageta ze světlého pečiva se sýrem, tomaty a okurkou</t>
  </si>
  <si>
    <t>Francouzská bageta z tmavého  pečiva se sýrem, tomaty a okurkou</t>
  </si>
  <si>
    <t xml:space="preserve">Tyčinky slané </t>
  </si>
  <si>
    <t>Chipsy</t>
  </si>
  <si>
    <t>Pletýnka plněná šunkou a sýrem</t>
  </si>
  <si>
    <t>Telka Maková</t>
  </si>
  <si>
    <t>Pletýnka plněná sýrem a zeleninou</t>
  </si>
  <si>
    <t>Sendvič s marinovaným kuřecím masem a zeleninou</t>
  </si>
  <si>
    <t>Sendvič s uzenou vepřovou kýtou a nakládanou zeleninou</t>
  </si>
  <si>
    <t>Celozrnný sendvič s třemi druhy sýra a zeleninou</t>
  </si>
  <si>
    <t>CELKEM BEZ DPH</t>
  </si>
  <si>
    <t xml:space="preserve">Objednávky přijímáme s minimálně 3 hodinovým předstihem. </t>
  </si>
  <si>
    <t>Minimální objem jedné objednávky 500 Kč.</t>
  </si>
  <si>
    <t>podpis příjemce</t>
  </si>
  <si>
    <t>Tato nabídka není konečná. Výše nabízený sortiment rádi upravíme dle Vašich požadavků.</t>
  </si>
  <si>
    <t>Ovocný salát (úprava dle přání)</t>
  </si>
  <si>
    <t>OSTATNÍ</t>
  </si>
  <si>
    <t>NÁŘEZOVÉ MÍSY</t>
  </si>
  <si>
    <t>ČERSTVĚ ZAPEČENÉ PANINI</t>
  </si>
  <si>
    <t>KANAPKY</t>
  </si>
  <si>
    <t>SLADKÉ PEČIVO A DEZERTY</t>
  </si>
  <si>
    <t>OPLATKY - SLADKÉ</t>
  </si>
  <si>
    <t>OVOCE</t>
  </si>
  <si>
    <t>VÝROBKY STUDENÉ KUCHYNĚ</t>
  </si>
  <si>
    <t>NEALKOHOLICKÉ NÁPOJE</t>
  </si>
  <si>
    <t>TEPLÉ NÁPOJE SERVÍROVANÉ V KONVÍCH</t>
  </si>
  <si>
    <t>SLANÉ POCHUTINY</t>
  </si>
  <si>
    <t>Cena / MJ</t>
  </si>
  <si>
    <t>MJ</t>
  </si>
  <si>
    <t>FIRMA</t>
  </si>
  <si>
    <t>MÍSTO DODÁNÍ</t>
  </si>
  <si>
    <t>DATUM DODÁNÍ</t>
  </si>
  <si>
    <t>ČAS DODÁNÍ</t>
  </si>
  <si>
    <t>JMÉNO OBJEDNAVATELE</t>
  </si>
  <si>
    <t>ZPŮSOB ÚHRADY</t>
  </si>
  <si>
    <t>ČÍSLO NÁKLADOVÉHO STŘEDISKA</t>
  </si>
  <si>
    <t>TELEFON</t>
  </si>
  <si>
    <t>SALÁTY</t>
  </si>
  <si>
    <t>1 ks</t>
  </si>
  <si>
    <t>Cappy ICE FRUIT multivitamin</t>
  </si>
  <si>
    <t>Cappy ICE FRUIT orange + grep</t>
  </si>
  <si>
    <t>Sýrová</t>
  </si>
  <si>
    <t>Šunkovo-sýrová</t>
  </si>
  <si>
    <t>Smažené kuřecí mini řízečky (porce á 50 g)</t>
  </si>
  <si>
    <t>Smažené vepřové mini řízečky (porce á 50 g)</t>
  </si>
  <si>
    <t>Variace minisendvičů - MIX (minimálně 10 ks)</t>
  </si>
  <si>
    <t>Francouzská bageta z tmavého pečiva s plátky kuřecích prsíček a zeleninou</t>
  </si>
  <si>
    <t>Francouzská bageta ze světlého pečiva s plátky kuřecích prsíček a zeleninou</t>
  </si>
  <si>
    <t>Výše uvedené ceny nezahrnují příslušnou DPH. Platnost nabídky od 01. 02. 2020.</t>
  </si>
  <si>
    <t>OBJEDNÁVKOVÝ FORMULÁŘ OBČERSTVENÍ formou OFFICE SERVICE | FOOD GARDEN / LUNCH GARDEN | PRAHA</t>
  </si>
  <si>
    <t xml:space="preserve">Objednávku doručíme v rámci areálu přímo na Váš stůl. </t>
  </si>
  <si>
    <t>Kontakt na manažera Vašeho Food / Lunch Garden naleznete na http://www.cateringmelodie.cz/lunch-garden-kontakt</t>
  </si>
  <si>
    <t>Lunch Garden GEMINI</t>
  </si>
  <si>
    <t>Lunch Garden GREENLINE</t>
  </si>
  <si>
    <t>Food Garden KAVČÍ HORY Office Park</t>
  </si>
  <si>
    <t>Vyberte (X) konkrétní provozovnu Food / Lunch Garden:</t>
  </si>
  <si>
    <t>jméno a příjmení přebírajícího - hůlkovým písmem</t>
  </si>
  <si>
    <t>Panini s kuřecím masem, hořčičnou omáčkou a jemnou cibulkou</t>
  </si>
  <si>
    <t>Variace pečených mas s nakládanou zeleninou a výběrem doplňky</t>
  </si>
  <si>
    <t>Konkrétní informace o alergenech obsažených v pokrmech a nápojích žádejte u manažera provozu.</t>
  </si>
  <si>
    <t>Coca-Cola ZERO</t>
  </si>
  <si>
    <t>Coca-Cola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</si>
</sst>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\ &quot;Kč&quot;"/>
    <numFmt numFmtId="165" formatCode="#,##0.00\ &quot;Kč&quot;"/>
    <numFmt numFmtId="166" formatCode="#,##0.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56"/>
      <name val="Calibri"/>
      <family val="2"/>
      <charset val="238"/>
    </font>
    <font>
      <sz val="10"/>
      <name val="Arial"/>
      <family val="2"/>
      <charset val="238"/>
    </font>
    <font>
      <sz val="9"/>
      <color indexed="6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7"/>
      <color indexed="8"/>
      <name val="Calibri"/>
      <family val="2"/>
      <charset val="238"/>
    </font>
    <font>
      <b/>
      <sz val="17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.5"/>
      <color indexed="8"/>
      <name val="Calibri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C999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/>
      <right/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1"/>
    <xf numFmtId="0" fontId="3" fillId="0" borderId="0" xfId="1" applyFont="1" applyAlignment="1">
      <alignment horizontal="center"/>
    </xf>
    <xf numFmtId="0" fontId="2" fillId="0" borderId="0" xfId="1" applyAlignment="1">
      <alignment horizontal="left" wrapText="1"/>
    </xf>
    <xf numFmtId="0" fontId="5" fillId="0" borderId="0" xfId="0" applyFont="1"/>
    <xf numFmtId="6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2" fillId="0" borderId="2" xfId="1" applyBorder="1" applyAlignment="1">
      <alignment horizontal="center" vertical="center"/>
    </xf>
    <xf numFmtId="0" fontId="0" fillId="0" borderId="0" xfId="0"/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0" xfId="1" applyBorder="1" applyAlignment="1">
      <alignment horizontal="center"/>
    </xf>
    <xf numFmtId="0" fontId="5" fillId="0" borderId="0" xfId="0" applyFont="1" applyAlignment="1"/>
    <xf numFmtId="2" fontId="2" fillId="0" borderId="2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/>
    <xf numFmtId="0" fontId="2" fillId="0" borderId="2" xfId="1" applyBorder="1" applyAlignment="1" applyProtection="1">
      <alignment horizontal="center"/>
    </xf>
    <xf numFmtId="164" fontId="9" fillId="0" borderId="2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4" fontId="9" fillId="0" borderId="1" xfId="0" applyNumberFormat="1" applyFont="1" applyBorder="1" applyAlignment="1" applyProtection="1">
      <alignment horizontal="center"/>
    </xf>
    <xf numFmtId="164" fontId="9" fillId="0" borderId="1" xfId="0" applyNumberFormat="1" applyFont="1" applyBorder="1" applyAlignment="1" applyProtection="1">
      <alignment horizontal="center" vertical="center"/>
    </xf>
    <xf numFmtId="0" fontId="2" fillId="0" borderId="2" xfId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165" fontId="8" fillId="0" borderId="0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2" fillId="0" borderId="0" xfId="1" applyProtection="1"/>
    <xf numFmtId="165" fontId="0" fillId="0" borderId="0" xfId="0" applyNumberFormat="1" applyAlignment="1" applyProtection="1">
      <alignment horizontal="center"/>
    </xf>
    <xf numFmtId="0" fontId="2" fillId="0" borderId="0" xfId="1" applyBorder="1" applyProtection="1"/>
    <xf numFmtId="0" fontId="2" fillId="0" borderId="0" xfId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0" fontId="5" fillId="0" borderId="0" xfId="0" applyFont="1" applyAlignment="1" applyProtection="1"/>
    <xf numFmtId="0" fontId="10" fillId="0" borderId="0" xfId="0" applyFont="1" applyProtection="1"/>
    <xf numFmtId="0" fontId="2" fillId="0" borderId="0" xfId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2" applyNumberFormat="1" applyFont="1" applyBorder="1" applyAlignment="1" applyProtection="1">
      <alignment horizontal="center" vertical="center"/>
      <protection locked="0"/>
    </xf>
    <xf numFmtId="1" fontId="0" fillId="0" borderId="1" xfId="2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6" fontId="0" fillId="0" borderId="2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Border="1" applyProtection="1"/>
    <xf numFmtId="0" fontId="2" fillId="0" borderId="4" xfId="1" applyBorder="1" applyAlignment="1" applyProtection="1">
      <alignment horizontal="center"/>
    </xf>
    <xf numFmtId="164" fontId="9" fillId="0" borderId="4" xfId="0" applyNumberFormat="1" applyFont="1" applyBorder="1" applyAlignment="1" applyProtection="1">
      <alignment horizontal="center"/>
    </xf>
    <xf numFmtId="1" fontId="0" fillId="0" borderId="4" xfId="2" applyNumberFormat="1" applyFont="1" applyBorder="1" applyAlignment="1" applyProtection="1">
      <alignment horizontal="center" vertical="center"/>
      <protection locked="0"/>
    </xf>
    <xf numFmtId="166" fontId="0" fillId="0" borderId="4" xfId="0" applyNumberFormat="1" applyBorder="1" applyAlignment="1">
      <alignment horizontal="center" vertical="center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2" fillId="0" borderId="4" xfId="1" applyBorder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>
      <alignment horizontal="center" vertical="center"/>
    </xf>
    <xf numFmtId="0" fontId="2" fillId="0" borderId="7" xfId="1" applyBorder="1" applyAlignment="1"/>
    <xf numFmtId="0" fontId="2" fillId="0" borderId="0" xfId="1" applyBorder="1" applyAlignment="1" applyProtection="1">
      <alignment horizontal="left" wrapText="1"/>
    </xf>
    <xf numFmtId="0" fontId="0" fillId="0" borderId="0" xfId="0" applyBorder="1"/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 applyProtection="1">
      <alignment horizontal="center"/>
      <protection locked="0"/>
    </xf>
    <xf numFmtId="0" fontId="11" fillId="3" borderId="23" xfId="1" applyFont="1" applyFill="1" applyBorder="1" applyAlignment="1" applyProtection="1">
      <alignment horizontal="center"/>
      <protection locked="0"/>
    </xf>
    <xf numFmtId="0" fontId="11" fillId="3" borderId="25" xfId="1" applyFont="1" applyFill="1" applyBorder="1" applyAlignment="1" applyProtection="1">
      <alignment horizontal="center"/>
      <protection locked="0"/>
    </xf>
    <xf numFmtId="0" fontId="12" fillId="0" borderId="19" xfId="1" applyFont="1" applyBorder="1" applyAlignment="1" applyProtection="1">
      <alignment horizontal="center"/>
      <protection locked="0"/>
    </xf>
    <xf numFmtId="0" fontId="12" fillId="0" borderId="20" xfId="1" applyFont="1" applyBorder="1" applyAlignment="1" applyProtection="1">
      <alignment horizontal="center"/>
      <protection locked="0"/>
    </xf>
    <xf numFmtId="0" fontId="12" fillId="0" borderId="21" xfId="1" applyFont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left" wrapText="1"/>
    </xf>
    <xf numFmtId="0" fontId="13" fillId="0" borderId="3" xfId="1" applyFont="1" applyBorder="1" applyAlignment="1" applyProtection="1">
      <alignment horizontal="left"/>
      <protection locked="0"/>
    </xf>
    <xf numFmtId="0" fontId="13" fillId="0" borderId="4" xfId="1" applyFont="1" applyBorder="1" applyAlignment="1" applyProtection="1">
      <alignment horizontal="left"/>
      <protection locked="0"/>
    </xf>
    <xf numFmtId="0" fontId="13" fillId="0" borderId="5" xfId="1" applyFont="1" applyBorder="1" applyAlignment="1" applyProtection="1">
      <alignment horizontal="left"/>
      <protection locked="0"/>
    </xf>
    <xf numFmtId="0" fontId="2" fillId="0" borderId="6" xfId="1" applyBorder="1" applyAlignment="1" applyProtection="1">
      <alignment horizontal="left" vertical="center" wrapText="1"/>
    </xf>
    <xf numFmtId="0" fontId="2" fillId="0" borderId="7" xfId="1" applyBorder="1" applyAlignment="1" applyProtection="1">
      <alignment horizontal="left" vertical="center" wrapText="1"/>
    </xf>
    <xf numFmtId="0" fontId="2" fillId="0" borderId="8" xfId="1" applyBorder="1" applyAlignment="1" applyProtection="1">
      <alignment horizontal="left" vertical="center" wrapText="1"/>
    </xf>
    <xf numFmtId="0" fontId="2" fillId="0" borderId="12" xfId="1" applyBorder="1" applyAlignment="1" applyProtection="1">
      <alignment horizontal="left" vertical="center" wrapText="1"/>
    </xf>
    <xf numFmtId="0" fontId="2" fillId="0" borderId="13" xfId="1" applyBorder="1" applyAlignment="1" applyProtection="1">
      <alignment horizontal="left" vertical="center" wrapText="1"/>
    </xf>
    <xf numFmtId="0" fontId="2" fillId="0" borderId="14" xfId="1" applyBorder="1" applyAlignment="1" applyProtection="1">
      <alignment horizontal="left" vertical="center" wrapText="1"/>
    </xf>
    <xf numFmtId="0" fontId="2" fillId="0" borderId="1" xfId="1" applyBorder="1" applyAlignment="1" applyProtection="1">
      <alignment horizontal="center" vertical="center"/>
    </xf>
    <xf numFmtId="0" fontId="2" fillId="0" borderId="15" xfId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164" fontId="9" fillId="0" borderId="15" xfId="0" applyNumberFormat="1" applyFon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2" fillId="0" borderId="2" xfId="1" applyBorder="1" applyAlignment="1" applyProtection="1">
      <alignment horizontal="left" vertical="center"/>
    </xf>
    <xf numFmtId="0" fontId="14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2" fillId="0" borderId="2" xfId="1" applyBorder="1" applyAlignment="1" applyProtection="1">
      <alignment horizontal="left"/>
    </xf>
    <xf numFmtId="0" fontId="2" fillId="0" borderId="6" xfId="1" applyBorder="1" applyAlignment="1">
      <alignment horizontal="left" vertical="center" wrapText="1"/>
    </xf>
    <xf numFmtId="0" fontId="2" fillId="0" borderId="7" xfId="1" applyBorder="1" applyAlignment="1">
      <alignment horizontal="left" vertical="center" wrapText="1"/>
    </xf>
    <xf numFmtId="0" fontId="2" fillId="0" borderId="8" xfId="1" applyBorder="1" applyAlignment="1">
      <alignment horizontal="left" vertical="center" wrapText="1"/>
    </xf>
    <xf numFmtId="0" fontId="2" fillId="0" borderId="9" xfId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10" xfId="1" applyBorder="1" applyAlignment="1">
      <alignment horizontal="left" vertical="center" wrapText="1"/>
    </xf>
    <xf numFmtId="0" fontId="2" fillId="0" borderId="12" xfId="1" applyBorder="1" applyAlignment="1">
      <alignment horizontal="left" vertical="center" wrapText="1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0" fillId="2" borderId="0" xfId="1" applyFont="1" applyFill="1" applyAlignment="1">
      <alignment horizontal="center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4" fillId="2" borderId="3" xfId="1" applyFont="1" applyFill="1" applyBorder="1" applyAlignment="1" applyProtection="1">
      <alignment horizontal="left"/>
    </xf>
    <xf numFmtId="0" fontId="4" fillId="2" borderId="4" xfId="1" applyFont="1" applyFill="1" applyBorder="1" applyAlignment="1" applyProtection="1">
      <alignment horizontal="left"/>
    </xf>
    <xf numFmtId="0" fontId="4" fillId="2" borderId="5" xfId="1" applyFont="1" applyFill="1" applyBorder="1" applyAlignment="1" applyProtection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0" fillId="0" borderId="26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" fontId="0" fillId="0" borderId="11" xfId="0" applyNumberFormat="1" applyBorder="1" applyAlignment="1" applyProtection="1">
      <alignment horizontal="center" vertical="center"/>
      <protection locked="0"/>
    </xf>
    <xf numFmtId="166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2" fillId="0" borderId="4" xfId="1" applyBorder="1" applyAlignment="1" applyProtection="1">
      <alignment horizontal="center"/>
    </xf>
    <xf numFmtId="0" fontId="2" fillId="0" borderId="3" xfId="1" applyBorder="1" applyAlignment="1">
      <alignment horizontal="left"/>
    </xf>
    <xf numFmtId="0" fontId="2" fillId="0" borderId="4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2" xfId="1" applyBorder="1" applyAlignment="1">
      <alignment horizontal="left"/>
    </xf>
    <xf numFmtId="0" fontId="2" fillId="0" borderId="4" xfId="1" applyBorder="1" applyAlignment="1">
      <alignment horizontal="center" wrapText="1"/>
    </xf>
    <xf numFmtId="0" fontId="2" fillId="0" borderId="3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5" xfId="1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3" xfId="1" applyBorder="1" applyAlignment="1" applyProtection="1">
      <alignment horizontal="left"/>
    </xf>
    <xf numFmtId="0" fontId="2" fillId="0" borderId="4" xfId="1" applyBorder="1" applyAlignment="1" applyProtection="1">
      <alignment horizontal="left"/>
    </xf>
    <xf numFmtId="0" fontId="2" fillId="0" borderId="5" xfId="1" applyBorder="1" applyAlignment="1" applyProtection="1">
      <alignment horizontal="left"/>
    </xf>
    <xf numFmtId="0" fontId="2" fillId="0" borderId="2" xfId="1" applyBorder="1" applyAlignment="1" applyProtection="1">
      <alignment horizontal="left" vertical="center" wrapText="1"/>
    </xf>
    <xf numFmtId="0" fontId="15" fillId="2" borderId="16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165" fontId="16" fillId="0" borderId="17" xfId="0" applyNumberFormat="1" applyFont="1" applyBorder="1" applyAlignment="1" applyProtection="1">
      <alignment horizontal="center" vertical="center"/>
    </xf>
    <xf numFmtId="165" fontId="16" fillId="0" borderId="18" xfId="0" applyNumberFormat="1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/>
    </xf>
    <xf numFmtId="0" fontId="18" fillId="0" borderId="22" xfId="1" applyFont="1" applyBorder="1" applyAlignment="1" applyProtection="1">
      <alignment horizontal="center"/>
    </xf>
  </cellXfs>
  <cellStyles count="3">
    <cellStyle name="Normální" xfId="0" builtinId="0"/>
    <cellStyle name="normální_Roomservis-pracovn+ş" xfId="1" xr:uid="{E1D5883C-D358-4EFC-8C41-0E4DC7A5B7BF}"/>
    <cellStyle name="Procenta" xfId="2" builtinId="5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CC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99109-303A-4C48-B8F3-2502D45EA238}">
  <sheetPr>
    <pageSetUpPr fitToPage="1"/>
  </sheetPr>
  <dimension ref="A1:Q90"/>
  <sheetViews>
    <sheetView tabSelected="1" zoomScaleNormal="100" zoomScaleSheetLayoutView="100" workbookViewId="0">
      <selection activeCell="P14" sqref="P14:P16"/>
    </sheetView>
  </sheetViews>
  <sheetFormatPr defaultRowHeight="15" x14ac:dyDescent="0.25"/>
  <cols>
    <col min="1" max="4" width="11.140625" customWidth="1"/>
    <col min="6" max="6" width="11.28515625" customWidth="1"/>
    <col min="7" max="7" width="9.7109375" customWidth="1"/>
    <col min="8" max="8" width="13.7109375" customWidth="1"/>
    <col min="9" max="9" width="3.5703125" customWidth="1"/>
    <col min="13" max="13" width="25.140625" customWidth="1"/>
    <col min="14" max="14" width="10.28515625" customWidth="1"/>
    <col min="15" max="15" width="11.28515625" customWidth="1"/>
    <col min="16" max="16" width="9.7109375" customWidth="1"/>
    <col min="17" max="17" width="13.7109375" customWidth="1"/>
  </cols>
  <sheetData>
    <row r="1" spans="1:17" ht="24" thickBot="1" x14ac:dyDescent="0.3">
      <c r="A1" s="109" t="s">
        <v>120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8" thickBot="1" x14ac:dyDescent="0.35">
      <c r="A2" s="97" t="s">
        <v>100</v>
      </c>
      <c r="B2" s="98"/>
      <c r="C2" s="75"/>
      <c r="D2" s="76"/>
      <c r="E2" s="77"/>
      <c r="F2" s="1"/>
      <c r="G2" s="129" t="s">
        <v>126</v>
      </c>
      <c r="H2" s="130"/>
      <c r="I2" s="130"/>
      <c r="J2" s="130"/>
      <c r="K2" s="130"/>
      <c r="L2" s="131"/>
      <c r="M2" s="97" t="s">
        <v>104</v>
      </c>
      <c r="N2" s="97"/>
      <c r="O2" s="75"/>
      <c r="P2" s="76"/>
      <c r="Q2" s="77"/>
    </row>
    <row r="3" spans="1:17" ht="18" thickBot="1" x14ac:dyDescent="0.35">
      <c r="A3" s="97" t="s">
        <v>101</v>
      </c>
      <c r="B3" s="98"/>
      <c r="C3" s="75"/>
      <c r="D3" s="76"/>
      <c r="E3" s="77"/>
      <c r="F3" s="1"/>
      <c r="G3" s="72"/>
      <c r="H3" s="120" t="s">
        <v>125</v>
      </c>
      <c r="I3" s="121"/>
      <c r="J3" s="121"/>
      <c r="K3" s="121"/>
      <c r="L3" s="122"/>
      <c r="M3" s="97" t="s">
        <v>105</v>
      </c>
      <c r="N3" s="97"/>
      <c r="O3" s="75"/>
      <c r="P3" s="76"/>
      <c r="Q3" s="77"/>
    </row>
    <row r="4" spans="1:17" ht="18" thickBot="1" x14ac:dyDescent="0.35">
      <c r="A4" s="97" t="s">
        <v>102</v>
      </c>
      <c r="B4" s="98"/>
      <c r="C4" s="75"/>
      <c r="D4" s="76"/>
      <c r="E4" s="77"/>
      <c r="F4" s="1"/>
      <c r="G4" s="73"/>
      <c r="H4" s="123" t="s">
        <v>123</v>
      </c>
      <c r="I4" s="124"/>
      <c r="J4" s="124"/>
      <c r="K4" s="124"/>
      <c r="L4" s="125"/>
      <c r="M4" s="97" t="s">
        <v>106</v>
      </c>
      <c r="N4" s="97"/>
      <c r="O4" s="75"/>
      <c r="P4" s="76"/>
      <c r="Q4" s="77"/>
    </row>
    <row r="5" spans="1:17" ht="18" thickBot="1" x14ac:dyDescent="0.35">
      <c r="A5" s="97" t="s">
        <v>103</v>
      </c>
      <c r="B5" s="98"/>
      <c r="C5" s="75"/>
      <c r="D5" s="76"/>
      <c r="E5" s="77"/>
      <c r="F5" s="1"/>
      <c r="G5" s="74"/>
      <c r="H5" s="126" t="s">
        <v>124</v>
      </c>
      <c r="I5" s="127"/>
      <c r="J5" s="127"/>
      <c r="K5" s="127"/>
      <c r="L5" s="128"/>
      <c r="M5" s="97" t="s">
        <v>107</v>
      </c>
      <c r="N5" s="97"/>
      <c r="O5" s="75"/>
      <c r="P5" s="76"/>
      <c r="Q5" s="77"/>
    </row>
    <row r="6" spans="1:17" ht="11.25" customHeight="1" x14ac:dyDescent="0.3">
      <c r="A6" s="2"/>
      <c r="B6" s="2"/>
      <c r="C6" s="1"/>
      <c r="D6" s="1"/>
      <c r="E6" s="1"/>
      <c r="F6" s="1"/>
      <c r="G6" s="1"/>
      <c r="H6" s="2"/>
      <c r="I6" s="2"/>
      <c r="J6" s="2"/>
      <c r="K6" s="1"/>
      <c r="L6" s="1"/>
    </row>
    <row r="7" spans="1:17" x14ac:dyDescent="0.25">
      <c r="A7" s="19"/>
      <c r="B7" s="19"/>
      <c r="C7" s="19"/>
      <c r="D7" s="19"/>
      <c r="E7" s="70" t="s">
        <v>99</v>
      </c>
      <c r="F7" s="70" t="s">
        <v>98</v>
      </c>
      <c r="G7" s="71" t="s">
        <v>0</v>
      </c>
      <c r="H7" s="71" t="s">
        <v>1</v>
      </c>
      <c r="N7" s="71" t="s">
        <v>99</v>
      </c>
      <c r="O7" s="71" t="s">
        <v>98</v>
      </c>
      <c r="P7" s="71" t="s">
        <v>0</v>
      </c>
      <c r="Q7" s="71" t="s">
        <v>1</v>
      </c>
    </row>
    <row r="8" spans="1:17" ht="15.75" x14ac:dyDescent="0.25">
      <c r="A8" s="114" t="s">
        <v>96</v>
      </c>
      <c r="B8" s="115"/>
      <c r="C8" s="115"/>
      <c r="D8" s="115"/>
      <c r="E8" s="115"/>
      <c r="F8" s="115"/>
      <c r="G8" s="115"/>
      <c r="H8" s="116"/>
      <c r="J8" s="117" t="s">
        <v>108</v>
      </c>
      <c r="K8" s="118"/>
      <c r="L8" s="118"/>
      <c r="M8" s="118"/>
      <c r="N8" s="118"/>
      <c r="O8" s="118"/>
      <c r="P8" s="118"/>
      <c r="Q8" s="119"/>
    </row>
    <row r="9" spans="1:17" x14ac:dyDescent="0.25">
      <c r="A9" s="99" t="s">
        <v>2</v>
      </c>
      <c r="B9" s="99"/>
      <c r="C9" s="99"/>
      <c r="D9" s="99"/>
      <c r="E9" s="20" t="s">
        <v>3</v>
      </c>
      <c r="F9" s="21">
        <v>115</v>
      </c>
      <c r="G9" s="43"/>
      <c r="H9" s="49">
        <f t="shared" ref="H9:H17" si="0">SUM(F9*G9)</f>
        <v>0</v>
      </c>
      <c r="J9" s="110" t="s">
        <v>4</v>
      </c>
      <c r="K9" s="111"/>
      <c r="L9" s="111"/>
      <c r="M9" s="112"/>
      <c r="N9" s="9" t="s">
        <v>5</v>
      </c>
      <c r="O9" s="12">
        <v>220</v>
      </c>
      <c r="P9" s="42"/>
      <c r="Q9" s="49">
        <f>SUM(O9*P9)</f>
        <v>0</v>
      </c>
    </row>
    <row r="10" spans="1:17" x14ac:dyDescent="0.25">
      <c r="A10" s="99" t="s">
        <v>6</v>
      </c>
      <c r="B10" s="99"/>
      <c r="C10" s="99"/>
      <c r="D10" s="99"/>
      <c r="E10" s="20" t="s">
        <v>3</v>
      </c>
      <c r="F10" s="21">
        <v>200</v>
      </c>
      <c r="G10" s="43"/>
      <c r="H10" s="49">
        <f t="shared" si="0"/>
        <v>0</v>
      </c>
      <c r="J10" s="113" t="s">
        <v>7</v>
      </c>
      <c r="K10" s="113"/>
      <c r="L10" s="113"/>
      <c r="M10" s="113"/>
      <c r="N10" s="9" t="s">
        <v>5</v>
      </c>
      <c r="O10" s="12">
        <v>250</v>
      </c>
      <c r="P10" s="42"/>
      <c r="Q10" s="49">
        <f>SUM(O10*P10)</f>
        <v>0</v>
      </c>
    </row>
    <row r="11" spans="1:17" x14ac:dyDescent="0.25">
      <c r="A11" s="99" t="s">
        <v>8</v>
      </c>
      <c r="B11" s="99"/>
      <c r="C11" s="99"/>
      <c r="D11" s="99"/>
      <c r="E11" s="20" t="s">
        <v>3</v>
      </c>
      <c r="F11" s="21">
        <v>86</v>
      </c>
      <c r="G11" s="43"/>
      <c r="H11" s="49">
        <f t="shared" si="0"/>
        <v>0</v>
      </c>
      <c r="J11" s="100" t="s">
        <v>9</v>
      </c>
      <c r="K11" s="140"/>
      <c r="L11" s="140"/>
      <c r="M11" s="141"/>
      <c r="N11" s="132" t="s">
        <v>5</v>
      </c>
      <c r="O11" s="135">
        <v>350</v>
      </c>
      <c r="P11" s="92"/>
      <c r="Q11" s="94">
        <f>SUM(O11*P11)</f>
        <v>0</v>
      </c>
    </row>
    <row r="12" spans="1:17" x14ac:dyDescent="0.25">
      <c r="A12" s="99" t="s">
        <v>10</v>
      </c>
      <c r="B12" s="99"/>
      <c r="C12" s="99"/>
      <c r="D12" s="99"/>
      <c r="E12" s="20" t="s">
        <v>3</v>
      </c>
      <c r="F12" s="21">
        <v>86</v>
      </c>
      <c r="G12" s="43"/>
      <c r="H12" s="49">
        <f t="shared" si="0"/>
        <v>0</v>
      </c>
      <c r="J12" s="142"/>
      <c r="K12" s="143"/>
      <c r="L12" s="143"/>
      <c r="M12" s="144"/>
      <c r="N12" s="133"/>
      <c r="O12" s="148"/>
      <c r="P12" s="150"/>
      <c r="Q12" s="139"/>
    </row>
    <row r="13" spans="1:17" x14ac:dyDescent="0.25">
      <c r="A13" s="99" t="s">
        <v>11</v>
      </c>
      <c r="B13" s="99"/>
      <c r="C13" s="99"/>
      <c r="D13" s="99"/>
      <c r="E13" s="20" t="s">
        <v>3</v>
      </c>
      <c r="F13" s="21">
        <v>86</v>
      </c>
      <c r="G13" s="43"/>
      <c r="H13" s="49">
        <f t="shared" si="0"/>
        <v>0</v>
      </c>
      <c r="J13" s="145"/>
      <c r="K13" s="146"/>
      <c r="L13" s="146"/>
      <c r="M13" s="147"/>
      <c r="N13" s="134"/>
      <c r="O13" s="149"/>
      <c r="P13" s="151"/>
      <c r="Q13" s="95"/>
    </row>
    <row r="14" spans="1:17" x14ac:dyDescent="0.25">
      <c r="A14" s="99" t="s">
        <v>12</v>
      </c>
      <c r="B14" s="99"/>
      <c r="C14" s="99"/>
      <c r="D14" s="99"/>
      <c r="E14" s="20" t="s">
        <v>3</v>
      </c>
      <c r="F14" s="21">
        <v>86</v>
      </c>
      <c r="G14" s="43"/>
      <c r="H14" s="49">
        <f t="shared" si="0"/>
        <v>0</v>
      </c>
      <c r="J14" s="100" t="s">
        <v>13</v>
      </c>
      <c r="K14" s="101"/>
      <c r="L14" s="101"/>
      <c r="M14" s="102"/>
      <c r="N14" s="132" t="s">
        <v>5</v>
      </c>
      <c r="O14" s="135">
        <v>350</v>
      </c>
      <c r="P14" s="92"/>
      <c r="Q14" s="94">
        <f>SUM(O14*P14)</f>
        <v>0</v>
      </c>
    </row>
    <row r="15" spans="1:17" x14ac:dyDescent="0.25">
      <c r="A15" s="99" t="s">
        <v>14</v>
      </c>
      <c r="B15" s="99"/>
      <c r="C15" s="99"/>
      <c r="D15" s="99"/>
      <c r="E15" s="20" t="s">
        <v>3</v>
      </c>
      <c r="F15" s="21">
        <v>86</v>
      </c>
      <c r="G15" s="43"/>
      <c r="H15" s="49">
        <f t="shared" si="0"/>
        <v>0</v>
      </c>
      <c r="J15" s="103"/>
      <c r="K15" s="104"/>
      <c r="L15" s="104"/>
      <c r="M15" s="105"/>
      <c r="N15" s="133"/>
      <c r="O15" s="136"/>
      <c r="P15" s="138"/>
      <c r="Q15" s="139"/>
    </row>
    <row r="16" spans="1:17" x14ac:dyDescent="0.25">
      <c r="A16" s="99" t="s">
        <v>15</v>
      </c>
      <c r="B16" s="99"/>
      <c r="C16" s="99"/>
      <c r="D16" s="99"/>
      <c r="E16" s="20" t="s">
        <v>3</v>
      </c>
      <c r="F16" s="21">
        <v>86</v>
      </c>
      <c r="G16" s="43"/>
      <c r="H16" s="49">
        <f t="shared" si="0"/>
        <v>0</v>
      </c>
      <c r="J16" s="106"/>
      <c r="K16" s="107"/>
      <c r="L16" s="107"/>
      <c r="M16" s="108"/>
      <c r="N16" s="134"/>
      <c r="O16" s="137"/>
      <c r="P16" s="93"/>
      <c r="Q16" s="95"/>
    </row>
    <row r="17" spans="1:17" x14ac:dyDescent="0.25">
      <c r="A17" s="99" t="s">
        <v>16</v>
      </c>
      <c r="B17" s="99"/>
      <c r="C17" s="99"/>
      <c r="D17" s="99"/>
      <c r="E17" s="20" t="s">
        <v>109</v>
      </c>
      <c r="F17" s="21">
        <v>5</v>
      </c>
      <c r="G17" s="43"/>
      <c r="H17" s="49">
        <f t="shared" si="0"/>
        <v>0</v>
      </c>
      <c r="J17" s="100" t="s">
        <v>17</v>
      </c>
      <c r="K17" s="101"/>
      <c r="L17" s="101"/>
      <c r="M17" s="102"/>
      <c r="N17" s="132" t="s">
        <v>5</v>
      </c>
      <c r="O17" s="135">
        <v>350</v>
      </c>
      <c r="P17" s="92"/>
      <c r="Q17" s="94">
        <f>SUM(O17*P17)</f>
        <v>0</v>
      </c>
    </row>
    <row r="18" spans="1:17" x14ac:dyDescent="0.25">
      <c r="A18" s="154"/>
      <c r="B18" s="154"/>
      <c r="C18" s="154"/>
      <c r="D18" s="154"/>
      <c r="E18" s="53"/>
      <c r="F18" s="54"/>
      <c r="G18" s="55"/>
      <c r="H18" s="56"/>
      <c r="J18" s="106"/>
      <c r="K18" s="107"/>
      <c r="L18" s="107"/>
      <c r="M18" s="108"/>
      <c r="N18" s="134"/>
      <c r="O18" s="137"/>
      <c r="P18" s="93"/>
      <c r="Q18" s="95"/>
    </row>
    <row r="19" spans="1:17" ht="15.75" x14ac:dyDescent="0.25">
      <c r="A19" s="114" t="s">
        <v>95</v>
      </c>
      <c r="B19" s="115"/>
      <c r="C19" s="115"/>
      <c r="D19" s="115"/>
      <c r="E19" s="115"/>
      <c r="F19" s="115"/>
      <c r="G19" s="115"/>
      <c r="H19" s="116"/>
      <c r="J19" s="100" t="s">
        <v>18</v>
      </c>
      <c r="K19" s="101"/>
      <c r="L19" s="101"/>
      <c r="M19" s="102"/>
      <c r="N19" s="152" t="s">
        <v>5</v>
      </c>
      <c r="O19" s="135">
        <v>350</v>
      </c>
      <c r="P19" s="153"/>
      <c r="Q19" s="94">
        <f>SUM(O19*P19)</f>
        <v>0</v>
      </c>
    </row>
    <row r="20" spans="1:17" x14ac:dyDescent="0.25">
      <c r="A20" s="99" t="s">
        <v>19</v>
      </c>
      <c r="B20" s="99"/>
      <c r="C20" s="99" t="s">
        <v>20</v>
      </c>
      <c r="D20" s="99"/>
      <c r="E20" s="22" t="s">
        <v>20</v>
      </c>
      <c r="F20" s="21">
        <v>20</v>
      </c>
      <c r="G20" s="43"/>
      <c r="H20" s="49">
        <f t="shared" ref="H20:H25" si="1">SUM(F20*G20)</f>
        <v>0</v>
      </c>
      <c r="J20" s="106"/>
      <c r="K20" s="107"/>
      <c r="L20" s="107"/>
      <c r="M20" s="108"/>
      <c r="N20" s="152"/>
      <c r="O20" s="137"/>
      <c r="P20" s="153"/>
      <c r="Q20" s="95"/>
    </row>
    <row r="21" spans="1:17" x14ac:dyDescent="0.25">
      <c r="A21" s="99" t="s">
        <v>19</v>
      </c>
      <c r="B21" s="99"/>
      <c r="C21" s="99" t="s">
        <v>21</v>
      </c>
      <c r="D21" s="99"/>
      <c r="E21" s="22" t="s">
        <v>21</v>
      </c>
      <c r="F21" s="21">
        <v>30</v>
      </c>
      <c r="G21" s="43"/>
      <c r="H21" s="49">
        <f t="shared" si="1"/>
        <v>0</v>
      </c>
      <c r="J21" s="159"/>
      <c r="K21" s="159"/>
      <c r="L21" s="159"/>
      <c r="M21" s="159"/>
      <c r="N21" s="59"/>
      <c r="O21" s="60"/>
      <c r="P21" s="61"/>
      <c r="Q21" s="56"/>
    </row>
    <row r="22" spans="1:17" ht="15.75" x14ac:dyDescent="0.25">
      <c r="A22" s="99" t="s">
        <v>22</v>
      </c>
      <c r="B22" s="99"/>
      <c r="C22" s="99" t="s">
        <v>20</v>
      </c>
      <c r="D22" s="99"/>
      <c r="E22" s="22" t="s">
        <v>20</v>
      </c>
      <c r="F22" s="21">
        <v>20</v>
      </c>
      <c r="G22" s="43"/>
      <c r="H22" s="49">
        <f t="shared" si="1"/>
        <v>0</v>
      </c>
      <c r="J22" s="117" t="s">
        <v>90</v>
      </c>
      <c r="K22" s="118"/>
      <c r="L22" s="118"/>
      <c r="M22" s="118"/>
      <c r="N22" s="118"/>
      <c r="O22" s="118"/>
      <c r="P22" s="118"/>
      <c r="Q22" s="119"/>
    </row>
    <row r="23" spans="1:17" x14ac:dyDescent="0.25">
      <c r="A23" s="99" t="s">
        <v>22</v>
      </c>
      <c r="B23" s="99"/>
      <c r="C23" s="99" t="s">
        <v>21</v>
      </c>
      <c r="D23" s="99"/>
      <c r="E23" s="22" t="s">
        <v>21</v>
      </c>
      <c r="F23" s="21">
        <v>30</v>
      </c>
      <c r="G23" s="43"/>
      <c r="H23" s="49">
        <f t="shared" si="1"/>
        <v>0</v>
      </c>
      <c r="J23" s="155" t="s">
        <v>23</v>
      </c>
      <c r="K23" s="156"/>
      <c r="L23" s="156"/>
      <c r="M23" s="157"/>
      <c r="N23" s="15" t="s">
        <v>109</v>
      </c>
      <c r="O23" s="11">
        <v>20</v>
      </c>
      <c r="P23" s="42"/>
      <c r="Q23" s="49">
        <f>SUM(O23*P23)</f>
        <v>0</v>
      </c>
    </row>
    <row r="24" spans="1:17" x14ac:dyDescent="0.25">
      <c r="A24" s="99" t="s">
        <v>24</v>
      </c>
      <c r="B24" s="99"/>
      <c r="C24" s="99" t="s">
        <v>20</v>
      </c>
      <c r="D24" s="99"/>
      <c r="E24" s="22" t="s">
        <v>20</v>
      </c>
      <c r="F24" s="21">
        <v>20</v>
      </c>
      <c r="G24" s="43"/>
      <c r="H24" s="49">
        <f t="shared" si="1"/>
        <v>0</v>
      </c>
      <c r="J24" s="155" t="s">
        <v>25</v>
      </c>
      <c r="K24" s="156"/>
      <c r="L24" s="156"/>
      <c r="M24" s="157"/>
      <c r="N24" s="15" t="s">
        <v>109</v>
      </c>
      <c r="O24" s="11">
        <v>20</v>
      </c>
      <c r="P24" s="42"/>
      <c r="Q24" s="49">
        <f>SUM(O24*P24)</f>
        <v>0</v>
      </c>
    </row>
    <row r="25" spans="1:17" x14ac:dyDescent="0.25">
      <c r="A25" s="99" t="s">
        <v>24</v>
      </c>
      <c r="B25" s="99"/>
      <c r="C25" s="99" t="s">
        <v>21</v>
      </c>
      <c r="D25" s="99"/>
      <c r="E25" s="22" t="s">
        <v>21</v>
      </c>
      <c r="F25" s="21">
        <v>30</v>
      </c>
      <c r="G25" s="43"/>
      <c r="H25" s="49">
        <f t="shared" si="1"/>
        <v>0</v>
      </c>
      <c r="J25" s="158" t="s">
        <v>26</v>
      </c>
      <c r="K25" s="158"/>
      <c r="L25" s="158"/>
      <c r="M25" s="158"/>
      <c r="N25" s="15" t="s">
        <v>109</v>
      </c>
      <c r="O25" s="11">
        <v>20</v>
      </c>
      <c r="P25" s="42"/>
      <c r="Q25" s="49">
        <f>SUM(O25*P25)</f>
        <v>0</v>
      </c>
    </row>
    <row r="26" spans="1:17" x14ac:dyDescent="0.25">
      <c r="A26" s="99"/>
      <c r="B26" s="99"/>
      <c r="C26" s="99"/>
      <c r="D26" s="99"/>
      <c r="E26" s="22"/>
      <c r="F26" s="21"/>
      <c r="G26" s="43"/>
      <c r="H26" s="49"/>
      <c r="J26" s="158" t="s">
        <v>27</v>
      </c>
      <c r="K26" s="158"/>
      <c r="L26" s="158"/>
      <c r="M26" s="158"/>
      <c r="N26" s="15" t="s">
        <v>109</v>
      </c>
      <c r="O26" s="11">
        <v>20</v>
      </c>
      <c r="P26" s="42"/>
      <c r="Q26" s="49">
        <f>SUM(O26*P26)</f>
        <v>0</v>
      </c>
    </row>
    <row r="27" spans="1:17" x14ac:dyDescent="0.25">
      <c r="A27" s="99" t="s">
        <v>28</v>
      </c>
      <c r="B27" s="99"/>
      <c r="C27" s="99" t="s">
        <v>21</v>
      </c>
      <c r="D27" s="99"/>
      <c r="E27" s="22" t="s">
        <v>21</v>
      </c>
      <c r="F27" s="21">
        <v>30</v>
      </c>
      <c r="G27" s="43"/>
      <c r="H27" s="49">
        <f t="shared" ref="H27:H32" si="2">SUM(F27*G27)</f>
        <v>0</v>
      </c>
      <c r="J27" s="159"/>
      <c r="K27" s="159"/>
      <c r="L27" s="159"/>
      <c r="M27" s="159"/>
      <c r="N27" s="62"/>
      <c r="O27" s="60"/>
      <c r="P27" s="61"/>
      <c r="Q27" s="56"/>
    </row>
    <row r="28" spans="1:17" ht="15.75" x14ac:dyDescent="0.25">
      <c r="A28" s="99" t="s">
        <v>132</v>
      </c>
      <c r="B28" s="99"/>
      <c r="C28" s="99" t="s">
        <v>20</v>
      </c>
      <c r="D28" s="99"/>
      <c r="E28" s="22" t="s">
        <v>20</v>
      </c>
      <c r="F28" s="21">
        <v>35</v>
      </c>
      <c r="G28" s="43"/>
      <c r="H28" s="49">
        <f t="shared" si="2"/>
        <v>0</v>
      </c>
      <c r="J28" s="117" t="s">
        <v>89</v>
      </c>
      <c r="K28" s="118"/>
      <c r="L28" s="118"/>
      <c r="M28" s="118"/>
      <c r="N28" s="118"/>
      <c r="O28" s="118"/>
      <c r="P28" s="118"/>
      <c r="Q28" s="119"/>
    </row>
    <row r="29" spans="1:17" x14ac:dyDescent="0.25">
      <c r="A29" s="99" t="s">
        <v>131</v>
      </c>
      <c r="B29" s="99"/>
      <c r="C29" s="99" t="s">
        <v>20</v>
      </c>
      <c r="D29" s="99"/>
      <c r="E29" s="22" t="s">
        <v>20</v>
      </c>
      <c r="F29" s="21">
        <v>35</v>
      </c>
      <c r="G29" s="43"/>
      <c r="H29" s="49">
        <f t="shared" si="2"/>
        <v>0</v>
      </c>
      <c r="J29" s="100" t="s">
        <v>128</v>
      </c>
      <c r="K29" s="101"/>
      <c r="L29" s="101"/>
      <c r="M29" s="102"/>
      <c r="N29" s="163" t="s">
        <v>109</v>
      </c>
      <c r="O29" s="135">
        <v>90</v>
      </c>
      <c r="P29" s="92"/>
      <c r="Q29" s="94">
        <f>SUM(O29*P29)</f>
        <v>0</v>
      </c>
    </row>
    <row r="30" spans="1:17" x14ac:dyDescent="0.25">
      <c r="A30" s="99" t="s">
        <v>29</v>
      </c>
      <c r="B30" s="99"/>
      <c r="C30" s="99" t="s">
        <v>20</v>
      </c>
      <c r="D30" s="99"/>
      <c r="E30" s="22" t="s">
        <v>20</v>
      </c>
      <c r="F30" s="21">
        <v>35</v>
      </c>
      <c r="G30" s="43"/>
      <c r="H30" s="49">
        <f t="shared" si="2"/>
        <v>0</v>
      </c>
      <c r="J30" s="106"/>
      <c r="K30" s="107"/>
      <c r="L30" s="107"/>
      <c r="M30" s="108"/>
      <c r="N30" s="164"/>
      <c r="O30" s="137"/>
      <c r="P30" s="93"/>
      <c r="Q30" s="95"/>
    </row>
    <row r="31" spans="1:17" x14ac:dyDescent="0.25">
      <c r="A31" s="99" t="s">
        <v>110</v>
      </c>
      <c r="B31" s="99"/>
      <c r="C31" s="99" t="s">
        <v>20</v>
      </c>
      <c r="D31" s="99"/>
      <c r="E31" s="22" t="s">
        <v>20</v>
      </c>
      <c r="F31" s="21">
        <v>35</v>
      </c>
      <c r="G31" s="43"/>
      <c r="H31" s="49">
        <f t="shared" si="2"/>
        <v>0</v>
      </c>
      <c r="J31" s="100" t="s">
        <v>30</v>
      </c>
      <c r="K31" s="101"/>
      <c r="L31" s="101"/>
      <c r="M31" s="102"/>
      <c r="N31" s="15" t="s">
        <v>109</v>
      </c>
      <c r="O31" s="11">
        <v>90</v>
      </c>
      <c r="P31" s="45"/>
      <c r="Q31" s="50">
        <f>SUM(O31*P31)</f>
        <v>0</v>
      </c>
    </row>
    <row r="32" spans="1:17" x14ac:dyDescent="0.25">
      <c r="A32" s="99" t="s">
        <v>111</v>
      </c>
      <c r="B32" s="99"/>
      <c r="C32" s="99" t="s">
        <v>20</v>
      </c>
      <c r="D32" s="99"/>
      <c r="E32" s="22" t="s">
        <v>20</v>
      </c>
      <c r="F32" s="21">
        <v>35</v>
      </c>
      <c r="G32" s="43"/>
      <c r="H32" s="49">
        <f t="shared" si="2"/>
        <v>0</v>
      </c>
      <c r="J32" s="160" t="s">
        <v>31</v>
      </c>
      <c r="K32" s="161"/>
      <c r="L32" s="161"/>
      <c r="M32" s="162"/>
      <c r="N32" s="15" t="s">
        <v>109</v>
      </c>
      <c r="O32" s="12">
        <v>90</v>
      </c>
      <c r="P32" s="42"/>
      <c r="Q32" s="49">
        <f>SUM(O32*P32)</f>
        <v>0</v>
      </c>
    </row>
    <row r="33" spans="1:17" x14ac:dyDescent="0.25">
      <c r="A33" s="99"/>
      <c r="B33" s="99"/>
      <c r="C33" s="99"/>
      <c r="D33" s="99"/>
      <c r="E33" s="22"/>
      <c r="F33" s="21"/>
      <c r="G33" s="43"/>
      <c r="H33" s="49"/>
      <c r="J33" s="100" t="s">
        <v>32</v>
      </c>
      <c r="K33" s="101"/>
      <c r="L33" s="101"/>
      <c r="M33" s="102"/>
      <c r="N33" s="163" t="s">
        <v>109</v>
      </c>
      <c r="O33" s="135">
        <v>90</v>
      </c>
      <c r="P33" s="92"/>
      <c r="Q33" s="94">
        <f>SUM(O33*P33)</f>
        <v>0</v>
      </c>
    </row>
    <row r="34" spans="1:17" x14ac:dyDescent="0.25">
      <c r="A34" s="99" t="s">
        <v>33</v>
      </c>
      <c r="B34" s="99"/>
      <c r="C34" s="99" t="s">
        <v>34</v>
      </c>
      <c r="D34" s="99"/>
      <c r="E34" s="22" t="s">
        <v>34</v>
      </c>
      <c r="F34" s="21">
        <v>35</v>
      </c>
      <c r="G34" s="43"/>
      <c r="H34" s="49">
        <f>SUM(F34*G34)</f>
        <v>0</v>
      </c>
      <c r="J34" s="106"/>
      <c r="K34" s="107"/>
      <c r="L34" s="107"/>
      <c r="M34" s="108"/>
      <c r="N34" s="164"/>
      <c r="O34" s="137"/>
      <c r="P34" s="93"/>
      <c r="Q34" s="95"/>
    </row>
    <row r="35" spans="1:17" x14ac:dyDescent="0.25">
      <c r="A35" s="99" t="s">
        <v>35</v>
      </c>
      <c r="B35" s="99"/>
      <c r="C35" s="99" t="s">
        <v>34</v>
      </c>
      <c r="D35" s="99"/>
      <c r="E35" s="22" t="s">
        <v>34</v>
      </c>
      <c r="F35" s="21">
        <v>35</v>
      </c>
      <c r="G35" s="43"/>
      <c r="H35" s="49">
        <f>SUM(F35*G35)</f>
        <v>0</v>
      </c>
      <c r="J35" s="10"/>
      <c r="K35" s="10"/>
      <c r="L35" s="10"/>
      <c r="M35" s="10"/>
      <c r="N35" s="16"/>
      <c r="O35" s="17"/>
      <c r="P35" s="46"/>
      <c r="Q35" s="51"/>
    </row>
    <row r="36" spans="1:17" ht="15.75" x14ac:dyDescent="0.25">
      <c r="A36" s="99" t="s">
        <v>36</v>
      </c>
      <c r="B36" s="99"/>
      <c r="C36" s="99" t="s">
        <v>37</v>
      </c>
      <c r="D36" s="99"/>
      <c r="E36" s="22" t="s">
        <v>37</v>
      </c>
      <c r="F36" s="21">
        <v>55</v>
      </c>
      <c r="G36" s="43"/>
      <c r="H36" s="49">
        <f>SUM(F36*G36)</f>
        <v>0</v>
      </c>
      <c r="J36" s="117" t="s">
        <v>88</v>
      </c>
      <c r="K36" s="118"/>
      <c r="L36" s="118"/>
      <c r="M36" s="118"/>
      <c r="N36" s="118"/>
      <c r="O36" s="118"/>
      <c r="P36" s="118"/>
      <c r="Q36" s="119"/>
    </row>
    <row r="37" spans="1:17" x14ac:dyDescent="0.25">
      <c r="A37" s="99" t="s">
        <v>38</v>
      </c>
      <c r="B37" s="99"/>
      <c r="C37" s="99" t="s">
        <v>37</v>
      </c>
      <c r="D37" s="99"/>
      <c r="E37" s="22" t="s">
        <v>37</v>
      </c>
      <c r="F37" s="21">
        <v>55</v>
      </c>
      <c r="G37" s="43"/>
      <c r="H37" s="49">
        <f>SUM(F37*G37)</f>
        <v>0</v>
      </c>
      <c r="J37" s="100" t="s">
        <v>129</v>
      </c>
      <c r="K37" s="101"/>
      <c r="L37" s="101"/>
      <c r="M37" s="102"/>
      <c r="N37" s="163" t="s">
        <v>5</v>
      </c>
      <c r="O37" s="135">
        <v>740</v>
      </c>
      <c r="P37" s="92"/>
      <c r="Q37" s="94">
        <f>SUM(O37*P37)</f>
        <v>0</v>
      </c>
    </row>
    <row r="38" spans="1:17" x14ac:dyDescent="0.25">
      <c r="A38" s="99" t="s">
        <v>39</v>
      </c>
      <c r="B38" s="99"/>
      <c r="C38" s="99" t="s">
        <v>37</v>
      </c>
      <c r="D38" s="99"/>
      <c r="E38" s="22" t="s">
        <v>37</v>
      </c>
      <c r="F38" s="21">
        <v>55</v>
      </c>
      <c r="G38" s="43"/>
      <c r="H38" s="49">
        <f>SUM(F38*G38)</f>
        <v>0</v>
      </c>
      <c r="J38" s="106"/>
      <c r="K38" s="107"/>
      <c r="L38" s="107"/>
      <c r="M38" s="108"/>
      <c r="N38" s="164"/>
      <c r="O38" s="137"/>
      <c r="P38" s="93"/>
      <c r="Q38" s="95"/>
    </row>
    <row r="39" spans="1:17" x14ac:dyDescent="0.25">
      <c r="A39" s="154"/>
      <c r="B39" s="154"/>
      <c r="C39" s="154"/>
      <c r="D39" s="154"/>
      <c r="E39" s="58"/>
      <c r="F39" s="54"/>
      <c r="G39" s="55"/>
      <c r="H39" s="56"/>
      <c r="J39" s="158" t="s">
        <v>112</v>
      </c>
      <c r="K39" s="158"/>
      <c r="L39" s="158"/>
      <c r="M39" s="158"/>
      <c r="N39" s="9" t="s">
        <v>5</v>
      </c>
      <c r="O39" s="11">
        <v>740</v>
      </c>
      <c r="P39" s="42"/>
      <c r="Q39" s="49">
        <f>SUM(O39*P39)</f>
        <v>0</v>
      </c>
    </row>
    <row r="40" spans="1:17" ht="15.75" x14ac:dyDescent="0.25">
      <c r="A40" s="114" t="s">
        <v>93</v>
      </c>
      <c r="B40" s="115"/>
      <c r="C40" s="115"/>
      <c r="D40" s="115"/>
      <c r="E40" s="115"/>
      <c r="F40" s="115"/>
      <c r="G40" s="115"/>
      <c r="H40" s="116"/>
      <c r="J40" s="158" t="s">
        <v>113</v>
      </c>
      <c r="K40" s="158"/>
      <c r="L40" s="158"/>
      <c r="M40" s="158"/>
      <c r="N40" s="9" t="s">
        <v>5</v>
      </c>
      <c r="O40" s="11">
        <v>740</v>
      </c>
      <c r="P40" s="42"/>
      <c r="Q40" s="49">
        <f>SUM(O40*P40)</f>
        <v>0</v>
      </c>
    </row>
    <row r="41" spans="1:17" x14ac:dyDescent="0.25">
      <c r="A41" s="165" t="s">
        <v>40</v>
      </c>
      <c r="B41" s="166"/>
      <c r="C41" s="166"/>
      <c r="D41" s="167"/>
      <c r="E41" s="20" t="s">
        <v>5</v>
      </c>
      <c r="F41" s="23">
        <v>450</v>
      </c>
      <c r="G41" s="43"/>
      <c r="H41" s="49">
        <f>SUM(F41*G41)</f>
        <v>0</v>
      </c>
      <c r="J41" s="158" t="s">
        <v>114</v>
      </c>
      <c r="K41" s="158"/>
      <c r="L41" s="158"/>
      <c r="M41" s="158"/>
      <c r="N41" s="9" t="s">
        <v>5</v>
      </c>
      <c r="O41" s="11">
        <v>850</v>
      </c>
      <c r="P41" s="42"/>
      <c r="Q41" s="49">
        <f>SUM(O41*P41)</f>
        <v>0</v>
      </c>
    </row>
    <row r="42" spans="1:17" x14ac:dyDescent="0.25">
      <c r="A42" s="165" t="s">
        <v>41</v>
      </c>
      <c r="B42" s="166"/>
      <c r="C42" s="166"/>
      <c r="D42" s="167"/>
      <c r="E42" s="20" t="s">
        <v>5</v>
      </c>
      <c r="F42" s="23">
        <v>350</v>
      </c>
      <c r="G42" s="43"/>
      <c r="H42" s="49">
        <f>SUM(F42*G42)</f>
        <v>0</v>
      </c>
      <c r="J42" s="158" t="s">
        <v>115</v>
      </c>
      <c r="K42" s="158"/>
      <c r="L42" s="158"/>
      <c r="M42" s="158"/>
      <c r="N42" s="9" t="s">
        <v>5</v>
      </c>
      <c r="O42" s="12">
        <v>850</v>
      </c>
      <c r="P42" s="42"/>
      <c r="Q42" s="49">
        <f>SUM(O42*P42)</f>
        <v>0</v>
      </c>
    </row>
    <row r="43" spans="1:17" s="10" customFormat="1" x14ac:dyDescent="0.25">
      <c r="A43" s="78" t="s">
        <v>86</v>
      </c>
      <c r="B43" s="78"/>
      <c r="C43" s="78"/>
      <c r="D43" s="78"/>
      <c r="E43" s="25" t="s">
        <v>42</v>
      </c>
      <c r="F43" s="21">
        <v>40</v>
      </c>
      <c r="G43" s="57"/>
      <c r="H43" s="49">
        <f>SUM(F43*G43)</f>
        <v>0</v>
      </c>
      <c r="J43" s="67"/>
      <c r="K43" s="67"/>
      <c r="L43" s="67"/>
      <c r="M43" s="67"/>
      <c r="N43" s="67"/>
      <c r="O43" s="67"/>
      <c r="P43" s="67"/>
      <c r="Q43" s="67"/>
    </row>
    <row r="44" spans="1:17" s="10" customFormat="1" x14ac:dyDescent="0.25">
      <c r="A44" s="68"/>
      <c r="B44" s="68"/>
      <c r="C44" s="68"/>
      <c r="D44" s="68"/>
      <c r="E44" s="63"/>
      <c r="F44" s="64"/>
      <c r="G44" s="65"/>
      <c r="H44" s="66"/>
      <c r="I44" s="69"/>
      <c r="J44" s="13"/>
      <c r="K44" s="13"/>
      <c r="L44" s="13"/>
      <c r="M44" s="13"/>
      <c r="N44" s="13"/>
      <c r="O44" s="13"/>
      <c r="P44" s="13"/>
      <c r="Q44" s="13"/>
    </row>
    <row r="45" spans="1:17" s="6" customFormat="1" ht="15.75" customHeight="1" x14ac:dyDescent="0.25">
      <c r="A45" s="114" t="s">
        <v>94</v>
      </c>
      <c r="B45" s="115"/>
      <c r="C45" s="115"/>
      <c r="D45" s="115"/>
      <c r="E45" s="115"/>
      <c r="F45" s="115"/>
      <c r="G45" s="115"/>
      <c r="H45" s="116"/>
      <c r="J45" s="117" t="s">
        <v>91</v>
      </c>
      <c r="K45" s="118"/>
      <c r="L45" s="118"/>
      <c r="M45" s="118"/>
      <c r="N45" s="118"/>
      <c r="O45" s="118"/>
      <c r="P45" s="118"/>
      <c r="Q45" s="119"/>
    </row>
    <row r="46" spans="1:17" x14ac:dyDescent="0.25">
      <c r="A46" s="82" t="s">
        <v>46</v>
      </c>
      <c r="B46" s="83"/>
      <c r="C46" s="83"/>
      <c r="D46" s="84"/>
      <c r="E46" s="20" t="s">
        <v>109</v>
      </c>
      <c r="F46" s="24">
        <v>30</v>
      </c>
      <c r="G46" s="44"/>
      <c r="H46" s="50">
        <f t="shared" ref="H46:H55" si="3">SUM(F46*G46)</f>
        <v>0</v>
      </c>
      <c r="J46" s="158" t="s">
        <v>43</v>
      </c>
      <c r="K46" s="158"/>
      <c r="L46" s="158"/>
      <c r="M46" s="158"/>
      <c r="N46" s="9" t="s">
        <v>44</v>
      </c>
      <c r="O46" s="12">
        <v>25</v>
      </c>
      <c r="P46" s="42"/>
      <c r="Q46" s="49">
        <f t="shared" ref="Q46:Q51" si="4">SUM(O46*P46)</f>
        <v>0</v>
      </c>
    </row>
    <row r="47" spans="1:17" ht="15.75" customHeight="1" x14ac:dyDescent="0.25">
      <c r="A47" s="96" t="s">
        <v>48</v>
      </c>
      <c r="B47" s="96"/>
      <c r="C47" s="96"/>
      <c r="D47" s="96"/>
      <c r="E47" s="20" t="s">
        <v>109</v>
      </c>
      <c r="F47" s="24">
        <v>30</v>
      </c>
      <c r="G47" s="44"/>
      <c r="H47" s="50">
        <f t="shared" si="3"/>
        <v>0</v>
      </c>
      <c r="J47" s="158" t="s">
        <v>45</v>
      </c>
      <c r="K47" s="158"/>
      <c r="L47" s="158"/>
      <c r="M47" s="158"/>
      <c r="N47" s="9" t="s">
        <v>44</v>
      </c>
      <c r="O47" s="12">
        <v>25</v>
      </c>
      <c r="P47" s="42"/>
      <c r="Q47" s="49">
        <f t="shared" si="4"/>
        <v>0</v>
      </c>
    </row>
    <row r="48" spans="1:17" x14ac:dyDescent="0.25">
      <c r="A48" s="96" t="s">
        <v>50</v>
      </c>
      <c r="B48" s="96"/>
      <c r="C48" s="96"/>
      <c r="D48" s="96"/>
      <c r="E48" s="20" t="s">
        <v>109</v>
      </c>
      <c r="F48" s="24">
        <v>30</v>
      </c>
      <c r="G48" s="44"/>
      <c r="H48" s="50">
        <f t="shared" si="3"/>
        <v>0</v>
      </c>
      <c r="J48" s="158" t="s">
        <v>47</v>
      </c>
      <c r="K48" s="158"/>
      <c r="L48" s="158"/>
      <c r="M48" s="158"/>
      <c r="N48" s="20" t="s">
        <v>109</v>
      </c>
      <c r="O48" s="12">
        <v>35</v>
      </c>
      <c r="P48" s="42"/>
      <c r="Q48" s="49">
        <f t="shared" si="4"/>
        <v>0</v>
      </c>
    </row>
    <row r="49" spans="1:17" x14ac:dyDescent="0.25">
      <c r="A49" s="96" t="s">
        <v>52</v>
      </c>
      <c r="B49" s="96"/>
      <c r="C49" s="96"/>
      <c r="D49" s="96"/>
      <c r="E49" s="20" t="s">
        <v>109</v>
      </c>
      <c r="F49" s="24">
        <v>30</v>
      </c>
      <c r="G49" s="44"/>
      <c r="H49" s="50">
        <f t="shared" si="3"/>
        <v>0</v>
      </c>
      <c r="J49" s="158" t="s">
        <v>49</v>
      </c>
      <c r="K49" s="158"/>
      <c r="L49" s="158"/>
      <c r="M49" s="158"/>
      <c r="N49" s="20" t="s">
        <v>109</v>
      </c>
      <c r="O49" s="12">
        <v>35</v>
      </c>
      <c r="P49" s="42"/>
      <c r="Q49" s="49">
        <f t="shared" si="4"/>
        <v>0</v>
      </c>
    </row>
    <row r="50" spans="1:17" x14ac:dyDescent="0.25">
      <c r="A50" s="96" t="s">
        <v>54</v>
      </c>
      <c r="B50" s="96"/>
      <c r="C50" s="96"/>
      <c r="D50" s="96"/>
      <c r="E50" s="20" t="s">
        <v>109</v>
      </c>
      <c r="F50" s="24">
        <v>30</v>
      </c>
      <c r="G50" s="44"/>
      <c r="H50" s="50">
        <f t="shared" si="3"/>
        <v>0</v>
      </c>
      <c r="J50" s="158" t="s">
        <v>51</v>
      </c>
      <c r="K50" s="158"/>
      <c r="L50" s="158"/>
      <c r="M50" s="158"/>
      <c r="N50" s="9" t="s">
        <v>44</v>
      </c>
      <c r="O50" s="12">
        <v>35</v>
      </c>
      <c r="P50" s="42"/>
      <c r="Q50" s="49">
        <f t="shared" si="4"/>
        <v>0</v>
      </c>
    </row>
    <row r="51" spans="1:17" x14ac:dyDescent="0.25">
      <c r="A51" s="96" t="s">
        <v>56</v>
      </c>
      <c r="B51" s="96"/>
      <c r="C51" s="96"/>
      <c r="D51" s="96"/>
      <c r="E51" s="20" t="s">
        <v>109</v>
      </c>
      <c r="F51" s="24">
        <v>30</v>
      </c>
      <c r="G51" s="44"/>
      <c r="H51" s="50">
        <f t="shared" si="3"/>
        <v>0</v>
      </c>
      <c r="J51" s="158" t="s">
        <v>53</v>
      </c>
      <c r="K51" s="158"/>
      <c r="L51" s="158"/>
      <c r="M51" s="158"/>
      <c r="N51" s="9" t="s">
        <v>44</v>
      </c>
      <c r="O51" s="12">
        <v>45</v>
      </c>
      <c r="P51" s="42"/>
      <c r="Q51" s="49">
        <f t="shared" si="4"/>
        <v>0</v>
      </c>
    </row>
    <row r="52" spans="1:17" x14ac:dyDescent="0.25">
      <c r="A52" s="96" t="s">
        <v>116</v>
      </c>
      <c r="B52" s="96"/>
      <c r="C52" s="96"/>
      <c r="D52" s="96"/>
      <c r="E52" s="20" t="s">
        <v>109</v>
      </c>
      <c r="F52" s="26">
        <v>30</v>
      </c>
      <c r="G52" s="44"/>
      <c r="H52" s="50">
        <f t="shared" si="3"/>
        <v>0</v>
      </c>
      <c r="J52" s="158" t="s">
        <v>55</v>
      </c>
      <c r="K52" s="158"/>
      <c r="L52" s="158"/>
      <c r="M52" s="158"/>
      <c r="N52" s="9" t="s">
        <v>44</v>
      </c>
      <c r="O52" s="12">
        <v>25</v>
      </c>
      <c r="P52" s="42"/>
      <c r="Q52" s="49">
        <f>SUM(O52*P52)</f>
        <v>0</v>
      </c>
    </row>
    <row r="53" spans="1:17" x14ac:dyDescent="0.25">
      <c r="A53" s="168" t="s">
        <v>59</v>
      </c>
      <c r="B53" s="168"/>
      <c r="C53" s="168"/>
      <c r="D53" s="168"/>
      <c r="E53" s="20" t="s">
        <v>109</v>
      </c>
      <c r="F53" s="26">
        <v>45</v>
      </c>
      <c r="G53" s="44"/>
      <c r="H53" s="49">
        <f t="shared" si="3"/>
        <v>0</v>
      </c>
      <c r="J53" s="158" t="s">
        <v>57</v>
      </c>
      <c r="K53" s="158"/>
      <c r="L53" s="158"/>
      <c r="M53" s="158"/>
      <c r="N53" s="9" t="s">
        <v>44</v>
      </c>
      <c r="O53" s="12">
        <v>45</v>
      </c>
      <c r="P53" s="42"/>
      <c r="Q53" s="49">
        <f>SUM(O53*P53)</f>
        <v>0</v>
      </c>
    </row>
    <row r="54" spans="1:17" x14ac:dyDescent="0.25">
      <c r="A54" s="82" t="s">
        <v>61</v>
      </c>
      <c r="B54" s="83"/>
      <c r="C54" s="83"/>
      <c r="D54" s="84"/>
      <c r="E54" s="20" t="s">
        <v>109</v>
      </c>
      <c r="F54" s="24">
        <v>45</v>
      </c>
      <c r="G54" s="44"/>
      <c r="H54" s="50">
        <f t="shared" si="3"/>
        <v>0</v>
      </c>
      <c r="J54" s="158" t="s">
        <v>58</v>
      </c>
      <c r="K54" s="158"/>
      <c r="L54" s="158"/>
      <c r="M54" s="158"/>
      <c r="N54" s="20" t="s">
        <v>109</v>
      </c>
      <c r="O54" s="12">
        <v>25</v>
      </c>
      <c r="P54" s="42"/>
      <c r="Q54" s="49">
        <f>SUM(O54*P54)</f>
        <v>0</v>
      </c>
    </row>
    <row r="55" spans="1:17" x14ac:dyDescent="0.25">
      <c r="A55" s="82" t="s">
        <v>63</v>
      </c>
      <c r="B55" s="83"/>
      <c r="C55" s="83"/>
      <c r="D55" s="84"/>
      <c r="E55" s="88" t="s">
        <v>109</v>
      </c>
      <c r="F55" s="90">
        <v>60</v>
      </c>
      <c r="G55" s="92"/>
      <c r="H55" s="94">
        <f t="shared" si="3"/>
        <v>0</v>
      </c>
      <c r="J55" s="158" t="s">
        <v>60</v>
      </c>
      <c r="K55" s="158"/>
      <c r="L55" s="158"/>
      <c r="M55" s="158"/>
      <c r="N55" s="20" t="s">
        <v>109</v>
      </c>
      <c r="O55" s="12">
        <v>25</v>
      </c>
      <c r="P55" s="42"/>
      <c r="Q55" s="49">
        <f>SUM(O55*P55)</f>
        <v>0</v>
      </c>
    </row>
    <row r="56" spans="1:17" x14ac:dyDescent="0.25">
      <c r="A56" s="85"/>
      <c r="B56" s="86"/>
      <c r="C56" s="86"/>
      <c r="D56" s="87"/>
      <c r="E56" s="89"/>
      <c r="F56" s="91"/>
      <c r="G56" s="93"/>
      <c r="H56" s="95"/>
      <c r="J56" s="158" t="s">
        <v>62</v>
      </c>
      <c r="K56" s="158"/>
      <c r="L56" s="158"/>
      <c r="M56" s="158"/>
      <c r="N56" s="20" t="s">
        <v>109</v>
      </c>
      <c r="O56" s="12">
        <v>25</v>
      </c>
      <c r="P56" s="42"/>
      <c r="Q56" s="49">
        <f>SUM(O56*P56)</f>
        <v>0</v>
      </c>
    </row>
    <row r="57" spans="1:17" x14ac:dyDescent="0.25">
      <c r="A57" s="82" t="s">
        <v>64</v>
      </c>
      <c r="B57" s="83"/>
      <c r="C57" s="83"/>
      <c r="D57" s="84"/>
      <c r="E57" s="88" t="s">
        <v>109</v>
      </c>
      <c r="F57" s="90">
        <v>60</v>
      </c>
      <c r="G57" s="92"/>
      <c r="H57" s="94">
        <f>SUM(F57*G57)</f>
        <v>0</v>
      </c>
      <c r="I57" s="3"/>
      <c r="J57" s="156"/>
      <c r="K57" s="156"/>
      <c r="L57" s="156"/>
      <c r="M57" s="156"/>
      <c r="N57" s="62"/>
      <c r="O57" s="60"/>
      <c r="P57" s="61"/>
      <c r="Q57" s="56"/>
    </row>
    <row r="58" spans="1:17" ht="15.75" x14ac:dyDescent="0.25">
      <c r="A58" s="85"/>
      <c r="B58" s="86"/>
      <c r="C58" s="86"/>
      <c r="D58" s="87"/>
      <c r="E58" s="89"/>
      <c r="F58" s="91"/>
      <c r="G58" s="93"/>
      <c r="H58" s="95"/>
      <c r="I58" s="3"/>
      <c r="J58" s="117" t="s">
        <v>92</v>
      </c>
      <c r="K58" s="118"/>
      <c r="L58" s="118"/>
      <c r="M58" s="118"/>
      <c r="N58" s="118"/>
      <c r="O58" s="118"/>
      <c r="P58" s="118"/>
      <c r="Q58" s="119"/>
    </row>
    <row r="59" spans="1:17" x14ac:dyDescent="0.25">
      <c r="A59" s="82" t="s">
        <v>118</v>
      </c>
      <c r="B59" s="83"/>
      <c r="C59" s="83"/>
      <c r="D59" s="84"/>
      <c r="E59" s="88" t="s">
        <v>109</v>
      </c>
      <c r="F59" s="90">
        <v>65</v>
      </c>
      <c r="G59" s="92"/>
      <c r="H59" s="94">
        <f>SUM(F59*G59)</f>
        <v>0</v>
      </c>
      <c r="I59" s="3"/>
      <c r="J59" s="158" t="s">
        <v>65</v>
      </c>
      <c r="K59" s="158"/>
      <c r="L59" s="158"/>
      <c r="M59" s="158"/>
      <c r="N59" s="20" t="s">
        <v>109</v>
      </c>
      <c r="O59" s="12">
        <v>30</v>
      </c>
      <c r="P59" s="42"/>
      <c r="Q59" s="49">
        <f t="shared" ref="Q59:Q64" si="5">SUM(O59*P59)</f>
        <v>0</v>
      </c>
    </row>
    <row r="60" spans="1:17" x14ac:dyDescent="0.25">
      <c r="A60" s="85"/>
      <c r="B60" s="86"/>
      <c r="C60" s="86"/>
      <c r="D60" s="87"/>
      <c r="E60" s="89"/>
      <c r="F60" s="91"/>
      <c r="G60" s="93"/>
      <c r="H60" s="95"/>
      <c r="I60" s="3"/>
      <c r="J60" s="158" t="s">
        <v>66</v>
      </c>
      <c r="K60" s="158"/>
      <c r="L60" s="158"/>
      <c r="M60" s="158"/>
      <c r="N60" s="20" t="s">
        <v>109</v>
      </c>
      <c r="O60" s="12">
        <v>35</v>
      </c>
      <c r="P60" s="42"/>
      <c r="Q60" s="49">
        <f t="shared" si="5"/>
        <v>0</v>
      </c>
    </row>
    <row r="61" spans="1:17" x14ac:dyDescent="0.25">
      <c r="A61" s="82" t="s">
        <v>117</v>
      </c>
      <c r="B61" s="83"/>
      <c r="C61" s="83"/>
      <c r="D61" s="84"/>
      <c r="E61" s="88" t="s">
        <v>109</v>
      </c>
      <c r="F61" s="90">
        <v>65</v>
      </c>
      <c r="G61" s="92"/>
      <c r="H61" s="94">
        <f>SUM(F61*G61)</f>
        <v>0</v>
      </c>
      <c r="I61" s="3"/>
      <c r="J61" s="158" t="s">
        <v>67</v>
      </c>
      <c r="K61" s="158"/>
      <c r="L61" s="158"/>
      <c r="M61" s="158"/>
      <c r="N61" s="20" t="s">
        <v>109</v>
      </c>
      <c r="O61" s="12">
        <v>30</v>
      </c>
      <c r="P61" s="42"/>
      <c r="Q61" s="49">
        <f t="shared" si="5"/>
        <v>0</v>
      </c>
    </row>
    <row r="62" spans="1:17" x14ac:dyDescent="0.25">
      <c r="A62" s="85"/>
      <c r="B62" s="86"/>
      <c r="C62" s="86"/>
      <c r="D62" s="87"/>
      <c r="E62" s="89"/>
      <c r="F62" s="91"/>
      <c r="G62" s="93"/>
      <c r="H62" s="95"/>
      <c r="I62" s="3"/>
      <c r="J62" s="158" t="s">
        <v>68</v>
      </c>
      <c r="K62" s="158"/>
      <c r="L62" s="158"/>
      <c r="M62" s="158"/>
      <c r="N62" s="20" t="s">
        <v>109</v>
      </c>
      <c r="O62" s="12">
        <v>30</v>
      </c>
      <c r="P62" s="42"/>
      <c r="Q62" s="49">
        <f t="shared" si="5"/>
        <v>0</v>
      </c>
    </row>
    <row r="63" spans="1:17" x14ac:dyDescent="0.25">
      <c r="A63" s="82" t="s">
        <v>71</v>
      </c>
      <c r="B63" s="83"/>
      <c r="C63" s="83"/>
      <c r="D63" s="84"/>
      <c r="E63" s="88" t="s">
        <v>109</v>
      </c>
      <c r="F63" s="90">
        <v>60</v>
      </c>
      <c r="G63" s="92"/>
      <c r="H63" s="94">
        <f>SUM(F63*G63)</f>
        <v>0</v>
      </c>
      <c r="I63" s="3"/>
      <c r="J63" s="158" t="s">
        <v>69</v>
      </c>
      <c r="K63" s="158"/>
      <c r="L63" s="158"/>
      <c r="M63" s="158"/>
      <c r="N63" s="20" t="s">
        <v>109</v>
      </c>
      <c r="O63" s="12">
        <v>40</v>
      </c>
      <c r="P63" s="42"/>
      <c r="Q63" s="49">
        <f t="shared" si="5"/>
        <v>0</v>
      </c>
    </row>
    <row r="64" spans="1:17" x14ac:dyDescent="0.25">
      <c r="A64" s="85"/>
      <c r="B64" s="86"/>
      <c r="C64" s="86"/>
      <c r="D64" s="87"/>
      <c r="E64" s="89"/>
      <c r="F64" s="91"/>
      <c r="G64" s="93"/>
      <c r="H64" s="95"/>
      <c r="I64" s="3"/>
      <c r="J64" s="158" t="s">
        <v>70</v>
      </c>
      <c r="K64" s="158"/>
      <c r="L64" s="158"/>
      <c r="M64" s="158"/>
      <c r="N64" s="20" t="s">
        <v>109</v>
      </c>
      <c r="O64" s="12">
        <v>40</v>
      </c>
      <c r="P64" s="42"/>
      <c r="Q64" s="49">
        <f t="shared" si="5"/>
        <v>0</v>
      </c>
    </row>
    <row r="65" spans="1:17" x14ac:dyDescent="0.25">
      <c r="A65" s="82" t="s">
        <v>72</v>
      </c>
      <c r="B65" s="83"/>
      <c r="C65" s="83"/>
      <c r="D65" s="84"/>
      <c r="E65" s="88" t="s">
        <v>109</v>
      </c>
      <c r="F65" s="90">
        <v>60</v>
      </c>
      <c r="G65" s="92"/>
      <c r="H65" s="94">
        <f>SUM(F65*G65)</f>
        <v>0</v>
      </c>
      <c r="I65" s="3"/>
      <c r="J65" s="156"/>
      <c r="K65" s="156"/>
      <c r="L65" s="156"/>
      <c r="M65" s="156"/>
      <c r="N65" s="62"/>
      <c r="O65" s="60"/>
      <c r="P65" s="61"/>
      <c r="Q65" s="56"/>
    </row>
    <row r="66" spans="1:17" ht="15.75" x14ac:dyDescent="0.25">
      <c r="A66" s="85"/>
      <c r="B66" s="86"/>
      <c r="C66" s="86"/>
      <c r="D66" s="87"/>
      <c r="E66" s="89"/>
      <c r="F66" s="91"/>
      <c r="G66" s="93"/>
      <c r="H66" s="95"/>
      <c r="I66" s="3"/>
      <c r="J66" s="117" t="s">
        <v>97</v>
      </c>
      <c r="K66" s="118"/>
      <c r="L66" s="118"/>
      <c r="M66" s="118"/>
      <c r="N66" s="118"/>
      <c r="O66" s="118"/>
      <c r="P66" s="118"/>
      <c r="Q66" s="119"/>
    </row>
    <row r="67" spans="1:17" x14ac:dyDescent="0.25">
      <c r="A67" s="96" t="s">
        <v>75</v>
      </c>
      <c r="B67" s="96"/>
      <c r="C67" s="96"/>
      <c r="D67" s="96"/>
      <c r="E67" s="20" t="s">
        <v>109</v>
      </c>
      <c r="F67" s="24">
        <v>45</v>
      </c>
      <c r="G67" s="42"/>
      <c r="H67" s="49">
        <f>SUM(F67*G67)</f>
        <v>0</v>
      </c>
      <c r="I67" s="3"/>
      <c r="J67" s="158" t="s">
        <v>73</v>
      </c>
      <c r="K67" s="158"/>
      <c r="L67" s="158"/>
      <c r="M67" s="158"/>
      <c r="N67" s="9" t="s">
        <v>42</v>
      </c>
      <c r="O67" s="12">
        <v>30</v>
      </c>
      <c r="P67" s="42"/>
      <c r="Q67" s="49">
        <f>SUM(O67*P67)</f>
        <v>0</v>
      </c>
    </row>
    <row r="68" spans="1:17" x14ac:dyDescent="0.25">
      <c r="A68" s="96" t="s">
        <v>77</v>
      </c>
      <c r="B68" s="96"/>
      <c r="C68" s="96"/>
      <c r="D68" s="96"/>
      <c r="E68" s="20" t="s">
        <v>109</v>
      </c>
      <c r="F68" s="24">
        <v>45</v>
      </c>
      <c r="G68" s="42"/>
      <c r="H68" s="49">
        <f>SUM(F68*G68)</f>
        <v>0</v>
      </c>
      <c r="I68" s="3"/>
      <c r="J68" s="158" t="s">
        <v>74</v>
      </c>
      <c r="K68" s="158"/>
      <c r="L68" s="158"/>
      <c r="M68" s="158"/>
      <c r="N68" s="20" t="s">
        <v>109</v>
      </c>
      <c r="O68" s="12">
        <v>40</v>
      </c>
      <c r="P68" s="42"/>
      <c r="Q68" s="49">
        <f>SUM(O68*P68)</f>
        <v>0</v>
      </c>
    </row>
    <row r="69" spans="1:17" x14ac:dyDescent="0.25">
      <c r="A69" s="82" t="s">
        <v>78</v>
      </c>
      <c r="B69" s="83"/>
      <c r="C69" s="83"/>
      <c r="D69" s="84"/>
      <c r="E69" s="88" t="s">
        <v>109</v>
      </c>
      <c r="F69" s="90">
        <v>55</v>
      </c>
      <c r="G69" s="92"/>
      <c r="H69" s="94">
        <f>SUM(F69*G69)</f>
        <v>0</v>
      </c>
      <c r="I69" s="3"/>
      <c r="J69" s="158" t="s">
        <v>76</v>
      </c>
      <c r="K69" s="158"/>
      <c r="L69" s="158"/>
      <c r="M69" s="158"/>
      <c r="N69" s="20" t="s">
        <v>109</v>
      </c>
      <c r="O69" s="12">
        <v>35</v>
      </c>
      <c r="P69" s="42"/>
      <c r="Q69" s="49">
        <f>O69*P69</f>
        <v>0</v>
      </c>
    </row>
    <row r="70" spans="1:17" x14ac:dyDescent="0.25">
      <c r="A70" s="85"/>
      <c r="B70" s="86"/>
      <c r="C70" s="86"/>
      <c r="D70" s="87"/>
      <c r="E70" s="89"/>
      <c r="F70" s="91"/>
      <c r="G70" s="93"/>
      <c r="H70" s="95"/>
      <c r="I70" s="3"/>
      <c r="N70" s="16"/>
      <c r="O70" s="18"/>
      <c r="P70" s="46"/>
      <c r="Q70" s="51"/>
    </row>
    <row r="71" spans="1:17" ht="15.75" x14ac:dyDescent="0.25">
      <c r="A71" s="82" t="s">
        <v>79</v>
      </c>
      <c r="B71" s="83"/>
      <c r="C71" s="83"/>
      <c r="D71" s="84"/>
      <c r="E71" s="88" t="s">
        <v>109</v>
      </c>
      <c r="F71" s="90">
        <v>50</v>
      </c>
      <c r="G71" s="92"/>
      <c r="H71" s="94">
        <f>SUM(F71*G71)</f>
        <v>0</v>
      </c>
      <c r="I71" s="3"/>
      <c r="J71" s="114" t="s">
        <v>87</v>
      </c>
      <c r="K71" s="115"/>
      <c r="L71" s="115"/>
      <c r="M71" s="115"/>
      <c r="N71" s="115"/>
      <c r="O71" s="115"/>
      <c r="P71" s="115"/>
      <c r="Q71" s="116"/>
    </row>
    <row r="72" spans="1:17" x14ac:dyDescent="0.25">
      <c r="A72" s="85"/>
      <c r="B72" s="86"/>
      <c r="C72" s="86"/>
      <c r="D72" s="87"/>
      <c r="E72" s="89"/>
      <c r="F72" s="91"/>
      <c r="G72" s="93"/>
      <c r="H72" s="95"/>
      <c r="I72" s="3"/>
      <c r="J72" s="79"/>
      <c r="K72" s="80"/>
      <c r="L72" s="80"/>
      <c r="M72" s="81"/>
      <c r="N72" s="47" t="s">
        <v>109</v>
      </c>
      <c r="O72" s="48">
        <v>0</v>
      </c>
      <c r="P72" s="42">
        <v>0</v>
      </c>
      <c r="Q72" s="49">
        <f t="shared" ref="Q72:Q73" si="6">SUM(O72*P72)</f>
        <v>0</v>
      </c>
    </row>
    <row r="73" spans="1:17" x14ac:dyDescent="0.25">
      <c r="A73" s="82" t="s">
        <v>80</v>
      </c>
      <c r="B73" s="83"/>
      <c r="C73" s="83"/>
      <c r="D73" s="84"/>
      <c r="E73" s="88" t="s">
        <v>109</v>
      </c>
      <c r="F73" s="90">
        <v>45</v>
      </c>
      <c r="G73" s="92"/>
      <c r="H73" s="94">
        <f>SUM(F73*G73)</f>
        <v>0</v>
      </c>
      <c r="I73" s="3"/>
      <c r="J73" s="79"/>
      <c r="K73" s="80"/>
      <c r="L73" s="80"/>
      <c r="M73" s="81"/>
      <c r="N73" s="47" t="s">
        <v>109</v>
      </c>
      <c r="O73" s="48">
        <v>0</v>
      </c>
      <c r="P73" s="42">
        <v>0</v>
      </c>
      <c r="Q73" s="49">
        <f t="shared" si="6"/>
        <v>0</v>
      </c>
    </row>
    <row r="74" spans="1:17" x14ac:dyDescent="0.25">
      <c r="A74" s="85"/>
      <c r="B74" s="86"/>
      <c r="C74" s="86"/>
      <c r="D74" s="87"/>
      <c r="E74" s="89"/>
      <c r="F74" s="91"/>
      <c r="G74" s="93"/>
      <c r="H74" s="95"/>
      <c r="I74" s="3"/>
      <c r="J74" s="79"/>
      <c r="K74" s="80"/>
      <c r="L74" s="80"/>
      <c r="M74" s="81"/>
      <c r="N74" s="47" t="s">
        <v>109</v>
      </c>
      <c r="O74" s="48">
        <v>0</v>
      </c>
      <c r="P74" s="42">
        <v>0</v>
      </c>
      <c r="Q74" s="49">
        <f>SUM(O74*P74)</f>
        <v>0</v>
      </c>
    </row>
    <row r="75" spans="1:17" ht="15.75" thickBot="1" x14ac:dyDescent="0.3">
      <c r="K75" s="4"/>
      <c r="M75" s="5"/>
    </row>
    <row r="76" spans="1:17" ht="26.25" customHeight="1" thickBot="1" x14ac:dyDescent="0.3">
      <c r="A76" s="19"/>
      <c r="B76" s="19"/>
      <c r="C76" s="19"/>
      <c r="D76" s="19"/>
      <c r="E76" s="19"/>
      <c r="F76" s="169" t="s">
        <v>81</v>
      </c>
      <c r="G76" s="170"/>
      <c r="H76" s="170"/>
      <c r="I76" s="170"/>
      <c r="J76" s="171">
        <f>SUM(H8:H74,Q8:Q69,Q72:Q74)</f>
        <v>0</v>
      </c>
      <c r="K76" s="171"/>
      <c r="L76" s="171"/>
      <c r="M76" s="172"/>
      <c r="N76" s="19"/>
      <c r="O76" s="19"/>
      <c r="P76" s="19"/>
      <c r="Q76" s="19"/>
    </row>
    <row r="77" spans="1:17" s="10" customFormat="1" ht="17.25" customHeight="1" x14ac:dyDescent="0.25">
      <c r="A77" s="19"/>
      <c r="B77" s="19"/>
      <c r="C77" s="19"/>
      <c r="D77" s="19"/>
      <c r="E77" s="19"/>
      <c r="F77" s="27"/>
      <c r="G77" s="27"/>
      <c r="H77" s="27"/>
      <c r="I77" s="27"/>
      <c r="J77" s="28"/>
      <c r="K77" s="29"/>
      <c r="L77" s="29"/>
      <c r="M77" s="29"/>
      <c r="N77" s="19"/>
      <c r="O77" s="19"/>
      <c r="P77" s="19"/>
      <c r="Q77" s="19"/>
    </row>
    <row r="78" spans="1:17" x14ac:dyDescent="0.25">
      <c r="A78" s="30" t="s">
        <v>119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x14ac:dyDescent="0.25">
      <c r="A79" s="30" t="s">
        <v>82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25">
      <c r="A80" s="31" t="s">
        <v>83</v>
      </c>
      <c r="B80" s="32"/>
      <c r="C80" s="19"/>
      <c r="D80" s="19"/>
      <c r="E80" s="19"/>
      <c r="F80" s="33"/>
      <c r="G80" s="34"/>
      <c r="H80" s="34"/>
      <c r="I80" s="35"/>
      <c r="J80" s="35"/>
      <c r="K80" s="35"/>
      <c r="L80" s="19"/>
      <c r="M80" s="19"/>
      <c r="N80" s="19"/>
      <c r="O80" s="19"/>
      <c r="P80" s="19"/>
      <c r="Q80" s="19"/>
    </row>
    <row r="81" spans="1:17" ht="15.75" thickBot="1" x14ac:dyDescent="0.3">
      <c r="A81" s="30" t="s">
        <v>85</v>
      </c>
      <c r="B81" s="19"/>
      <c r="C81" s="19"/>
      <c r="D81" s="19"/>
      <c r="E81" s="19"/>
      <c r="F81" s="36"/>
      <c r="G81" s="37"/>
      <c r="H81" s="37"/>
      <c r="I81" s="35"/>
      <c r="J81" s="35"/>
      <c r="K81" s="35"/>
      <c r="L81" s="35"/>
      <c r="M81" s="52"/>
      <c r="N81" s="19"/>
      <c r="O81" s="19"/>
      <c r="P81" s="19"/>
      <c r="Q81" s="19"/>
    </row>
    <row r="82" spans="1:17" x14ac:dyDescent="0.25">
      <c r="A82" s="38" t="s">
        <v>121</v>
      </c>
      <c r="B82" s="19"/>
      <c r="C82" s="36"/>
      <c r="D82" s="36"/>
      <c r="E82" s="36"/>
      <c r="F82" s="36"/>
      <c r="G82" s="19"/>
      <c r="H82" s="19"/>
      <c r="I82" s="19"/>
      <c r="J82" s="19"/>
      <c r="K82" s="174" t="s">
        <v>127</v>
      </c>
      <c r="L82" s="174"/>
      <c r="M82" s="174"/>
      <c r="N82" s="19"/>
      <c r="O82" s="173" t="s">
        <v>84</v>
      </c>
      <c r="P82" s="173"/>
      <c r="Q82" s="173"/>
    </row>
    <row r="83" spans="1:17" x14ac:dyDescent="0.25">
      <c r="A83" s="30" t="s">
        <v>130</v>
      </c>
      <c r="B83" s="19"/>
      <c r="C83" s="19"/>
      <c r="D83" s="19"/>
      <c r="E83" s="19"/>
      <c r="F83" s="19"/>
      <c r="G83" s="19"/>
      <c r="H83" s="19"/>
      <c r="I83" s="40"/>
      <c r="J83" s="34"/>
      <c r="K83" s="34"/>
      <c r="L83" s="19"/>
      <c r="M83" s="19"/>
      <c r="N83" s="19"/>
      <c r="O83" s="19"/>
      <c r="P83" s="19"/>
      <c r="Q83" s="19"/>
    </row>
    <row r="84" spans="1:17" x14ac:dyDescent="0.25">
      <c r="A84" s="39" t="s">
        <v>122</v>
      </c>
      <c r="B84" s="19"/>
      <c r="C84" s="19"/>
      <c r="D84" s="19"/>
      <c r="E84" s="19"/>
      <c r="F84" s="19"/>
      <c r="G84" s="19"/>
      <c r="H84" s="19"/>
      <c r="I84" s="37"/>
      <c r="J84" s="37"/>
      <c r="K84" s="37"/>
      <c r="L84" s="37"/>
      <c r="M84" s="19"/>
      <c r="N84" s="19"/>
      <c r="O84" s="19"/>
      <c r="P84" s="19"/>
      <c r="Q84" s="19"/>
    </row>
    <row r="85" spans="1:17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x14ac:dyDescent="0.25">
      <c r="A86" s="19"/>
      <c r="B86" s="41"/>
      <c r="C86" s="41"/>
      <c r="D86" s="41"/>
      <c r="E86" s="41"/>
      <c r="F86" s="41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x14ac:dyDescent="0.25">
      <c r="A88" s="7"/>
    </row>
    <row r="89" spans="1:17" ht="15" customHeight="1" x14ac:dyDescent="0.25">
      <c r="B89" s="14"/>
      <c r="C89" s="14"/>
      <c r="D89" s="14"/>
    </row>
    <row r="90" spans="1:17" x14ac:dyDescent="0.25">
      <c r="F90" s="8"/>
    </row>
  </sheetData>
  <sheetProtection algorithmName="SHA-512" hashValue="jsA50evD1BFjnIHMYXYIC7xjNTkO3O8tFs9gtSXrG7nM6tqz/3NQ/i8naYFzuG768z7cOJ5Kf4w9Ik1vycomLg==" saltValue="8mtsHtFkRMgDex28F7K7Gw==" spinCount="100000" sheet="1" objects="1" scenarios="1"/>
  <protectedRanges>
    <protectedRange algorithmName="SHA-512" hashValue="ajyctCaNUO+0ySscKR5dA4nTGb5U13sm6hcMcaQQbC8gULO+Zm3Ba/mD2tLFGVK1Qnd2eBlHkZJTAlwNARFbIQ==" saltValue="L8bfTt+815LfjRKXNGerIA==" spinCount="100000" sqref="G8:G44" name="počty kusů I"/>
    <protectedRange algorithmName="SHA-512" hashValue="ajyctCaNUO+0ySscKR5dA4nTGb5U13sm6hcMcaQQbC8gULO+Zm3Ba/mD2tLFGVK1Qnd2eBlHkZJTAlwNARFbIQ==" saltValue="L8bfTt+815LfjRKXNGerIA==" spinCount="100000" sqref="G45:G74" name="počty kusů I_1"/>
  </protectedRanges>
  <mergeCells count="200">
    <mergeCell ref="F76:I76"/>
    <mergeCell ref="J76:M76"/>
    <mergeCell ref="A73:D74"/>
    <mergeCell ref="E73:E74"/>
    <mergeCell ref="F73:F74"/>
    <mergeCell ref="G73:G74"/>
    <mergeCell ref="H73:H74"/>
    <mergeCell ref="J74:M74"/>
    <mergeCell ref="O82:Q82"/>
    <mergeCell ref="K82:M82"/>
    <mergeCell ref="J69:M69"/>
    <mergeCell ref="A71:D72"/>
    <mergeCell ref="E71:E72"/>
    <mergeCell ref="F71:F72"/>
    <mergeCell ref="G71:G72"/>
    <mergeCell ref="H71:H72"/>
    <mergeCell ref="J67:M67"/>
    <mergeCell ref="J68:M68"/>
    <mergeCell ref="F69:F70"/>
    <mergeCell ref="G69:G70"/>
    <mergeCell ref="H69:H70"/>
    <mergeCell ref="J72:M72"/>
    <mergeCell ref="J71:Q71"/>
    <mergeCell ref="A65:D66"/>
    <mergeCell ref="E65:E66"/>
    <mergeCell ref="F65:F66"/>
    <mergeCell ref="G65:G66"/>
    <mergeCell ref="H65:H66"/>
    <mergeCell ref="J65:M65"/>
    <mergeCell ref="A63:D64"/>
    <mergeCell ref="E63:E64"/>
    <mergeCell ref="F63:F64"/>
    <mergeCell ref="G63:G64"/>
    <mergeCell ref="H63:H64"/>
    <mergeCell ref="J63:M63"/>
    <mergeCell ref="J64:M64"/>
    <mergeCell ref="J66:Q66"/>
    <mergeCell ref="A61:D62"/>
    <mergeCell ref="E61:E62"/>
    <mergeCell ref="F61:F62"/>
    <mergeCell ref="G61:G62"/>
    <mergeCell ref="H61:H62"/>
    <mergeCell ref="J61:M61"/>
    <mergeCell ref="J62:M62"/>
    <mergeCell ref="A59:D60"/>
    <mergeCell ref="E59:E60"/>
    <mergeCell ref="F59:F60"/>
    <mergeCell ref="G59:G60"/>
    <mergeCell ref="H59:H60"/>
    <mergeCell ref="J59:M59"/>
    <mergeCell ref="J60:M60"/>
    <mergeCell ref="J55:M55"/>
    <mergeCell ref="J56:M56"/>
    <mergeCell ref="A57:D58"/>
    <mergeCell ref="E57:E58"/>
    <mergeCell ref="F57:F58"/>
    <mergeCell ref="G57:G58"/>
    <mergeCell ref="H57:H58"/>
    <mergeCell ref="J57:M57"/>
    <mergeCell ref="J58:Q58"/>
    <mergeCell ref="A52:D52"/>
    <mergeCell ref="J52:M52"/>
    <mergeCell ref="A53:D53"/>
    <mergeCell ref="J53:M53"/>
    <mergeCell ref="A54:D54"/>
    <mergeCell ref="J54:M54"/>
    <mergeCell ref="A49:D49"/>
    <mergeCell ref="J49:M49"/>
    <mergeCell ref="A50:D50"/>
    <mergeCell ref="J50:M50"/>
    <mergeCell ref="A51:D51"/>
    <mergeCell ref="J51:M51"/>
    <mergeCell ref="A46:D46"/>
    <mergeCell ref="J46:M46"/>
    <mergeCell ref="A47:D47"/>
    <mergeCell ref="J47:M47"/>
    <mergeCell ref="A48:D48"/>
    <mergeCell ref="J48:M48"/>
    <mergeCell ref="J39:M39"/>
    <mergeCell ref="J40:M40"/>
    <mergeCell ref="J41:M41"/>
    <mergeCell ref="J42:M42"/>
    <mergeCell ref="A39:D39"/>
    <mergeCell ref="A42:D42"/>
    <mergeCell ref="A41:D41"/>
    <mergeCell ref="A40:H40"/>
    <mergeCell ref="J45:Q45"/>
    <mergeCell ref="A45:H45"/>
    <mergeCell ref="A37:D37"/>
    <mergeCell ref="J37:M38"/>
    <mergeCell ref="N37:N38"/>
    <mergeCell ref="O37:O38"/>
    <mergeCell ref="P37:P38"/>
    <mergeCell ref="Q37:Q38"/>
    <mergeCell ref="A38:D38"/>
    <mergeCell ref="P33:P34"/>
    <mergeCell ref="Q33:Q34"/>
    <mergeCell ref="A34:D34"/>
    <mergeCell ref="A35:D35"/>
    <mergeCell ref="A36:D36"/>
    <mergeCell ref="J36:Q36"/>
    <mergeCell ref="A32:D32"/>
    <mergeCell ref="J32:M32"/>
    <mergeCell ref="A33:D33"/>
    <mergeCell ref="J33:M34"/>
    <mergeCell ref="N33:N34"/>
    <mergeCell ref="O33:O34"/>
    <mergeCell ref="N29:N30"/>
    <mergeCell ref="O29:O30"/>
    <mergeCell ref="P29:P30"/>
    <mergeCell ref="Q29:Q30"/>
    <mergeCell ref="A30:D30"/>
    <mergeCell ref="A31:D31"/>
    <mergeCell ref="J31:M31"/>
    <mergeCell ref="A27:D27"/>
    <mergeCell ref="J27:M27"/>
    <mergeCell ref="A28:D28"/>
    <mergeCell ref="A29:D29"/>
    <mergeCell ref="J29:M30"/>
    <mergeCell ref="J28:Q28"/>
    <mergeCell ref="A24:D24"/>
    <mergeCell ref="J24:M24"/>
    <mergeCell ref="A25:D25"/>
    <mergeCell ref="J25:M25"/>
    <mergeCell ref="A26:D26"/>
    <mergeCell ref="J26:M26"/>
    <mergeCell ref="A21:D21"/>
    <mergeCell ref="J21:M21"/>
    <mergeCell ref="A22:D22"/>
    <mergeCell ref="A23:D23"/>
    <mergeCell ref="J23:M23"/>
    <mergeCell ref="J22:Q22"/>
    <mergeCell ref="N11:N13"/>
    <mergeCell ref="O11:O13"/>
    <mergeCell ref="P11:P13"/>
    <mergeCell ref="Q11:Q13"/>
    <mergeCell ref="A12:D12"/>
    <mergeCell ref="A13:D13"/>
    <mergeCell ref="J19:M20"/>
    <mergeCell ref="N19:N20"/>
    <mergeCell ref="O19:O20"/>
    <mergeCell ref="P19:P20"/>
    <mergeCell ref="Q19:Q20"/>
    <mergeCell ref="A20:D20"/>
    <mergeCell ref="A17:D17"/>
    <mergeCell ref="J17:M18"/>
    <mergeCell ref="N17:N18"/>
    <mergeCell ref="O17:O18"/>
    <mergeCell ref="P17:P18"/>
    <mergeCell ref="Q17:Q18"/>
    <mergeCell ref="A18:D18"/>
    <mergeCell ref="A19:H19"/>
    <mergeCell ref="A1:Q1"/>
    <mergeCell ref="A2:B2"/>
    <mergeCell ref="M2:N2"/>
    <mergeCell ref="A3:B3"/>
    <mergeCell ref="M3:N3"/>
    <mergeCell ref="A9:D9"/>
    <mergeCell ref="J9:M9"/>
    <mergeCell ref="A10:D10"/>
    <mergeCell ref="J10:M10"/>
    <mergeCell ref="A4:B4"/>
    <mergeCell ref="M4:N4"/>
    <mergeCell ref="A8:H8"/>
    <mergeCell ref="J8:Q8"/>
    <mergeCell ref="H3:L3"/>
    <mergeCell ref="H4:L4"/>
    <mergeCell ref="H5:L5"/>
    <mergeCell ref="G2:L2"/>
    <mergeCell ref="C2:E2"/>
    <mergeCell ref="C3:E3"/>
    <mergeCell ref="C4:E4"/>
    <mergeCell ref="C5:E5"/>
    <mergeCell ref="O2:Q2"/>
    <mergeCell ref="O3:Q3"/>
    <mergeCell ref="O4:Q4"/>
    <mergeCell ref="O5:Q5"/>
    <mergeCell ref="A43:D43"/>
    <mergeCell ref="J73:M73"/>
    <mergeCell ref="A55:D56"/>
    <mergeCell ref="E55:E56"/>
    <mergeCell ref="F55:F56"/>
    <mergeCell ref="G55:G56"/>
    <mergeCell ref="H55:H56"/>
    <mergeCell ref="A67:D67"/>
    <mergeCell ref="A68:D68"/>
    <mergeCell ref="A69:D70"/>
    <mergeCell ref="E69:E70"/>
    <mergeCell ref="A5:B5"/>
    <mergeCell ref="M5:N5"/>
    <mergeCell ref="A14:D14"/>
    <mergeCell ref="J14:M16"/>
    <mergeCell ref="N14:N16"/>
    <mergeCell ref="O14:O16"/>
    <mergeCell ref="P14:P16"/>
    <mergeCell ref="Q14:Q16"/>
    <mergeCell ref="A15:D15"/>
    <mergeCell ref="A16:D16"/>
    <mergeCell ref="A11:D11"/>
    <mergeCell ref="J11:M13"/>
  </mergeCells>
  <phoneticPr fontId="17" type="noConversion"/>
  <conditionalFormatting sqref="J76:M77">
    <cfRule type="cellIs" dxfId="4" priority="7" stopIfTrue="1" operator="greaterThan">
      <formula>0</formula>
    </cfRule>
  </conditionalFormatting>
  <conditionalFormatting sqref="Q37:Q42 Q29:Q34 Q19 Q23:Q27 Q9:Q11 Q14:Q17 Q46:Q57 H9:H18 H20:H39 H41:H42 Q59:Q65 Q67:Q69">
    <cfRule type="cellIs" dxfId="3" priority="6" stopIfTrue="1" operator="greaterThan">
      <formula>0</formula>
    </cfRule>
  </conditionalFormatting>
  <conditionalFormatting sqref="H43:H44">
    <cfRule type="cellIs" dxfId="2" priority="5" stopIfTrue="1" operator="greaterThan">
      <formula>0</formula>
    </cfRule>
  </conditionalFormatting>
  <conditionalFormatting sqref="Q72:Q74">
    <cfRule type="cellIs" dxfId="1" priority="2" stopIfTrue="1" operator="greaterThan">
      <formula>0</formula>
    </cfRule>
  </conditionalFormatting>
  <conditionalFormatting sqref="H57:H59 H61:H73 H46:H55">
    <cfRule type="cellIs" dxfId="0" priority="3" stopIfTrue="1" operator="greaterThan">
      <formula>0</formula>
    </cfRule>
  </conditionalFormatting>
  <pageMargins left="0.25" right="0.25" top="0.75" bottom="0.75" header="0.3" footer="0.3"/>
  <pageSetup paperSize="9" scale="75" fitToHeight="0" orientation="landscape" verticalDpi="4294967295" r:id="rId1"/>
  <rowBreaks count="1" manualBreakCount="1">
    <brk id="43" max="16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Zdenda</dc:creator>
  <cp:lastModifiedBy>Zdenda</cp:lastModifiedBy>
  <cp:lastPrinted>2020-01-21T13:17:28Z</cp:lastPrinted>
  <dcterms:created xsi:type="dcterms:W3CDTF">2020-01-14T20:09:40Z</dcterms:created>
  <dcterms:modified xsi:type="dcterms:W3CDTF">2020-01-22T08:37:59Z</dcterms:modified>
</cp:coreProperties>
</file>